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7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  <sheet name="01.09.2021" sheetId="59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D313" i="59"/>
  <c r="D312" s="1"/>
  <c r="D303" s="1"/>
  <c r="C313"/>
  <c r="C312" s="1"/>
  <c r="D310"/>
  <c r="D308"/>
  <c r="C308"/>
  <c r="C306"/>
  <c r="C305" s="1"/>
  <c r="D305"/>
  <c r="E180"/>
  <c r="E181"/>
  <c r="E182"/>
  <c r="E183"/>
  <c r="E184"/>
  <c r="E185"/>
  <c r="E186"/>
  <c r="E187"/>
  <c r="E188"/>
  <c r="E189"/>
  <c r="E192"/>
  <c r="E193"/>
  <c r="E194"/>
  <c r="E198"/>
  <c r="E199"/>
  <c r="E200"/>
  <c r="E201"/>
  <c r="E203"/>
  <c r="E204"/>
  <c r="E205"/>
  <c r="E206"/>
  <c r="E207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5"/>
  <c r="E236"/>
  <c r="E237"/>
  <c r="E238"/>
  <c r="E239"/>
  <c r="E240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1"/>
  <c r="E292"/>
  <c r="E293"/>
  <c r="E294"/>
  <c r="E295"/>
  <c r="E296"/>
  <c r="E297"/>
  <c r="E179"/>
  <c r="E17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7"/>
  <c r="E7" i="58"/>
  <c r="D315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D305" i="57"/>
  <c r="D304"/>
  <c r="D303" s="1"/>
  <c r="D294" s="1"/>
  <c r="C305"/>
  <c r="C304"/>
  <c r="C303"/>
  <c r="D301"/>
  <c r="D299"/>
  <c r="C299"/>
  <c r="C296" s="1"/>
  <c r="C297"/>
  <c r="D296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C304" s="1"/>
  <c r="C302" s="1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D291" s="1"/>
  <c r="C296"/>
  <c r="C294"/>
  <c r="C293" s="1"/>
  <c r="C291" s="1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303" i="59" l="1"/>
  <c r="C294" i="57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<sst xmlns="http://schemas.openxmlformats.org/spreadsheetml/2006/main" count="5405" uniqueCount="579">
  <si>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</si>
  <si>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</si>
  <si>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</si>
  <si>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</si>
  <si>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</si>
  <si>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</si>
  <si>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</si>
  <si>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</si>
  <si>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</si>
  <si>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</si>
  <si>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</si>
  <si>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</si>
  <si>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</si>
  <si>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</si>
  <si>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</si>
  <si>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</si>
  <si>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</si>
  <si>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</si>
  <si>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</si>
  <si>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</si>
  <si>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</si>
  <si>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</si>
  <si>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</si>
  <si>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</si>
  <si>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</si>
  <si>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</si>
  <si>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</si>
  <si>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</si>
  <si>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</si>
  <si>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</si>
  <si>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</si>
  <si>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</si>
  <si>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</si>
  <si>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</si>
  <si>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</si>
  <si>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</si>
  <si>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</si>
  <si>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</si>
  <si>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</si>
  <si>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</si>
  <si>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</si>
  <si>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</si>
  <si>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</si>
  <si>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</si>
  <si>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</si>
  <si>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</si>
  <si>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</si>
  <si>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</si>
  <si>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</si>
  <si>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</si>
  <si>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</si>
  <si>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</si>
  <si>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</si>
  <si>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</si>
  <si>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</si>
  <si>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</si>
  <si>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</si>
  <si>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</si>
  <si>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</si>
  <si>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</si>
  <si>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</si>
  <si>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</si>
  <si>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</si>
  <si>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</si>
  <si>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</si>
  <si>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</si>
  <si>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</si>
  <si>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</si>
  <si>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</si>
  <si>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</si>
  <si>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</si>
  <si>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</si>
  <si>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</si>
  <si>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</si>
  <si>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</si>
  <si>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</si>
  <si>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</si>
  <si>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</si>
  <si>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</si>
  <si>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</si>
  <si>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</si>
  <si>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</si>
  <si>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</si>
  <si>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</si>
  <si>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</si>
  <si>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</si>
  <si>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</si>
  <si>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</si>
  <si>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</si>
  <si>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</si>
  <si>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</si>
  <si>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</si>
  <si>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</si>
  <si>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</si>
  <si>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</si>
  <si>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</si>
  <si>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</si>
  <si>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</si>
  <si>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</si>
  <si>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</si>
  <si>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</si>
  <si>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</si>
  <si>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</si>
  <si>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</si>
  <si>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</si>
  <si>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</si>
  <si>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</si>
  <si>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</si>
  <si>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</si>
  <si>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</si>
  <si>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</si>
  <si>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</si>
  <si>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</si>
  <si>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</si>
  <si>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</si>
  <si>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</si>
  <si>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</si>
  <si>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</si>
  <si>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</si>
  <si>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</si>
  <si>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</si>
  <si>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</si>
  <si>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</si>
  <si>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</si>
  <si>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</si>
  <si>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</si>
  <si>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</si>
  <si>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</si>
  <si>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</si>
  <si>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</si>
  <si>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</si>
  <si>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</si>
  <si>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</si>
  <si>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</si>
  <si>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</si>
  <si>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</si>
  <si>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</si>
  <si>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</si>
  <si>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</si>
  <si>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</si>
  <si>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</si>
  <si>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</si>
  <si>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</si>
  <si>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</si>
  <si>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</si>
  <si>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</si>
  <si>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</si>
  <si>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</si>
  <si>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</si>
  <si>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</si>
  <si>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</si>
  <si>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</si>
  <si>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</si>
  <si>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</si>
  <si>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</si>
  <si>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</si>
  <si>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</si>
  <si>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</si>
  <si>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</si>
  <si>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</si>
  <si>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</si>
  <si>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</si>
  <si>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</si>
  <si>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</si>
  <si>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</si>
  <si>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</si>
  <si>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</si>
  <si>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</si>
  <si>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</si>
  <si>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</si>
  <si>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</si>
  <si>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</si>
  <si>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</si>
  <si>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</si>
  <si>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</si>
  <si>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</si>
  <si>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</si>
  <si>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</si>
  <si>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</si>
  <si>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</si>
  <si>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</si>
  <si>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</si>
  <si>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</si>
  <si>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</si>
  <si>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</si>
  <si>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</si>
  <si>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</si>
  <si>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</si>
  <si>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</si>
  <si>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</si>
  <si>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</si>
  <si>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</si>
  <si>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</si>
  <si>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</si>
  <si>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</si>
  <si>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</si>
  <si>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</si>
  <si>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</si>
  <si>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</si>
  <si>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</si>
  <si>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</si>
  <si>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</si>
  <si>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</si>
  <si>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</si>
  <si>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</si>
  <si>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</si>
  <si>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</si>
  <si>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</si>
  <si>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</si>
  <si>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</si>
  <si>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</si>
  <si>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</si>
  <si>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</si>
  <si>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</si>
  <si>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</si>
  <si>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</si>
  <si>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</si>
  <si>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</si>
  <si>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</si>
  <si>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</si>
  <si>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</si>
  <si>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</si>
  <si>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</si>
  <si>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</si>
  <si>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</si>
  <si>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</si>
  <si>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</si>
  <si>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</si>
  <si>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</si>
  <si>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</si>
  <si>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</si>
  <si>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</si>
  <si>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</si>
  <si>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</si>
  <si>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</si>
  <si>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</si>
  <si>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</si>
  <si>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</si>
  <si>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</si>
  <si>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</si>
  <si>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</si>
  <si>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</si>
  <si>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</si>
  <si>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</si>
  <si>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</si>
  <si>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</si>
  <si>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</si>
  <si>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</si>
  <si>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</si>
  <si>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</si>
  <si>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</si>
  <si>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</si>
  <si>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</si>
  <si>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</si>
  <si>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</si>
  <si>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</si>
  <si>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</si>
  <si>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</si>
  <si>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</si>
  <si>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</si>
  <si>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</si>
  <si>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</si>
  <si>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</si>
  <si>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</si>
  <si>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</si>
  <si>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</si>
  <si>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</si>
  <si>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</si>
  <si>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</si>
  <si>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</si>
  <si>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</si>
  <si>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</si>
  <si>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</si>
  <si>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</si>
  <si>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</si>
  <si>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</si>
  <si>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</si>
  <si>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</si>
  <si>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</si>
  <si>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</si>
  <si>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</si>
  <si>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</si>
  <si>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</si>
  <si>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</si>
  <si>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</si>
  <si>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</si>
  <si>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</si>
  <si>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</si>
  <si>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</si>
  <si>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</si>
  <si>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</si>
  <si>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</si>
  <si>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</si>
  <si>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</si>
  <si>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</si>
  <si>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</si>
  <si>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</si>
  <si>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</si>
  <si>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</si>
  <si>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</si>
  <si>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</si>
  <si>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</si>
  <si>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</si>
  <si>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</si>
  <si>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</si>
  <si>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</si>
  <si>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</si>
  <si>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</si>
  <si>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</si>
  <si>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</si>
  <si>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</si>
  <si>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</si>
  <si>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</si>
  <si>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</si>
  <si>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</si>
  <si>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</si>
  <si>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</si>
  <si>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</si>
  <si>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</si>
  <si>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</si>
  <si>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</si>
  <si>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</si>
  <si>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</si>
  <si>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</si>
  <si>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</si>
  <si>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</si>
  <si>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</si>
  <si>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</si>
  <si>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</si>
  <si>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</si>
  <si>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</si>
  <si>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</si>
  <si>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</si>
  <si>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</si>
  <si>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</si>
  <si>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</si>
  <si>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</si>
  <si>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</si>
  <si>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</si>
  <si>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</si>
  <si>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</si>
  <si>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</si>
  <si>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</si>
  <si>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</si>
  <si>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</si>
  <si>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</si>
  <si>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</si>
  <si>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</si>
  <si>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</si>
  <si>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</si>
  <si>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</si>
  <si>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</si>
  <si>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</si>
  <si>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</si>
  <si>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</si>
  <si>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</si>
  <si>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</si>
  <si>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</si>
  <si>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</si>
  <si>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</si>
  <si>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</si>
  <si>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</si>
  <si>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</si>
  <si>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</si>
  <si>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</si>
  <si>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</si>
  <si>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</si>
  <si>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</si>
  <si>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</si>
  <si>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</si>
  <si>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</si>
  <si>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</si>
  <si>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</si>
  <si>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</si>
  <si>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</si>
  <si>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</si>
  <si>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</si>
  <si>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</si>
  <si>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</si>
  <si>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</si>
  <si>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</si>
  <si>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</si>
  <si>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</si>
  <si>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</si>
  <si>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</si>
  <si>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</si>
  <si>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</si>
  <si>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</si>
  <si>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</si>
  <si>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</si>
  <si>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</si>
  <si>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</si>
  <si>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</si>
  <si>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</si>
  <si>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</si>
  <si>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</si>
  <si>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</si>
  <si>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</si>
  <si>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</si>
  <si>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</si>
  <si>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</si>
  <si>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</si>
  <si>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</si>
  <si>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</si>
  <si>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</si>
  <si>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</si>
  <si>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</si>
  <si>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</si>
  <si>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</si>
  <si>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</si>
  <si>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</si>
  <si>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</si>
  <si>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</si>
  <si>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</si>
  <si>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</si>
  <si>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</si>
  <si>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</si>
  <si>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</si>
  <si>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</si>
  <si>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</si>
  <si>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</si>
  <si>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</si>
  <si>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</si>
  <si>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</si>
  <si>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</si>
  <si>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</si>
  <si>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</si>
  <si>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</si>
  <si>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</si>
  <si>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</si>
  <si>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</si>
  <si>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</si>
  <si>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</si>
  <si>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</si>
  <si>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</si>
  <si>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</si>
  <si>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</si>
  <si>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</si>
  <si>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</si>
  <si>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</si>
  <si>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</si>
  <si>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</si>
  <si>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</si>
  <si>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</si>
  <si>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</si>
  <si>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</si>
  <si>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</si>
  <si>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</si>
  <si>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</si>
  <si>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</si>
  <si>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</si>
  <si>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</si>
  <si>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</si>
  <si>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</si>
  <si>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</si>
  <si>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</si>
  <si>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</si>
  <si>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</si>
  <si>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</si>
  <si>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</si>
  <si>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</si>
  <si>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</si>
  <si>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</si>
  <si>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</si>
  <si>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</si>
  <si>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</si>
  <si>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</si>
  <si>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</si>
  <si>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</si>
  <si>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</si>
  <si>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</si>
  <si>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</si>
  <si>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</si>
  <si>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</si>
  <si>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</si>
  <si>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</si>
  <si>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</si>
  <si>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</si>
  <si>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</si>
  <si>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</si>
  <si>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</si>
  <si>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</si>
  <si>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</si>
  <si>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</si>
  <si>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</si>
  <si>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</si>
  <si>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</si>
  <si>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</si>
  <si>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</si>
  <si>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</si>
  <si>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</si>
  <si>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</si>
  <si>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</si>
  <si>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</si>
  <si>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</si>
  <si>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</si>
  <si>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</si>
  <si>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</si>
  <si>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</si>
  <si>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</si>
  <si>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</si>
  <si>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</si>
  <si>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</si>
  <si>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</si>
  <si>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</si>
  <si>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</si>
  <si>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</si>
  <si>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</si>
  <si>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</si>
  <si>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</si>
  <si>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</si>
  <si>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</si>
  <si>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</si>
  <si>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</si>
  <si>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</si>
  <si>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</si>
  <si>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</si>
  <si>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</si>
  <si>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</si>
  <si>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</si>
  <si>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</si>
  <si>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</si>
  <si>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</si>
  <si>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</si>
  <si>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</si>
  <si>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</si>
  <si>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</si>
  <si>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</si>
  <si>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</si>
  <si>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</si>
  <si>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</si>
  <si>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</si>
  <si>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</si>
  <si>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</si>
  <si>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</si>
  <si>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</si>
  <si>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</si>
  <si>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</si>
  <si>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</si>
  <si>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</si>
  <si>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</si>
  <si>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</si>
  <si>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</si>
  <si>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</si>
  <si>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</si>
  <si>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</si>
  <si>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</si>
  <si>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</si>
  <si>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</si>
  <si>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</si>
  <si>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</si>
  <si>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</si>
  <si>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</si>
  <si>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</si>
  <si>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</si>
  <si>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</si>
  <si>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</si>
  <si>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</si>
  <si>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</si>
  <si>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</si>
  <si>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</si>
  <si>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</si>
  <si>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</si>
  <si>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</si>
  <si>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</si>
  <si>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</si>
  <si>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</si>
  <si>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</si>
  <si>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</si>
  <si>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</si>
  <si>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</si>
  <si>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</si>
  <si>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</si>
  <si>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</si>
  <si>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</si>
  <si>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</si>
  <si>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</si>
  <si>
    <t>Сведения об исполнении районного бюджета по состоянию на 01.09.2021 года</t>
  </si>
  <si>
    <t>2. Расходы бюджета на 01.09.2021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</si>
</sst>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wrapText="1" readingOrder="1"/>
    </xf>
    <xf numFmtId="165" fontId="15" fillId="0" borderId="3" xfId="1" applyNumberFormat="1" applyFont="1" applyFill="1" applyBorder="1" applyAlignment="1">
      <alignment horizontal="right" wrapText="1" readingOrder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7" fillId="4" borderId="2" xfId="1" applyNumberFormat="1" applyFont="1" applyFill="1" applyBorder="1" applyAlignment="1">
      <alignment horizontal="center" wrapText="1" readingOrder="1"/>
    </xf>
    <xf numFmtId="165" fontId="14" fillId="4" borderId="2" xfId="1" applyNumberFormat="1" applyFont="1" applyFill="1" applyBorder="1" applyAlignment="1">
      <alignment horizontal="right" wrapText="1" readingOrder="1"/>
    </xf>
    <xf numFmtId="165" fontId="14" fillId="4" borderId="3" xfId="1" applyNumberFormat="1" applyFont="1" applyFill="1" applyBorder="1" applyAlignment="1">
      <alignment horizontal="right" wrapText="1" readingOrder="1"/>
    </xf>
    <xf numFmtId="166" fontId="9" fillId="4" borderId="1" xfId="0" applyNumberFormat="1" applyFont="1" applyFill="1" applyBorder="1"/>
    <xf numFmtId="166" fontId="9" fillId="13" borderId="1" xfId="0" applyNumberFormat="1" applyFont="1" applyFill="1" applyBorder="1"/>
    <xf numFmtId="0" fontId="27" fillId="12" borderId="2" xfId="1" applyNumberFormat="1" applyFont="1" applyFill="1" applyBorder="1" applyAlignment="1">
      <alignment horizontal="left" wrapText="1" readingOrder="1"/>
    </xf>
    <xf numFmtId="166" fontId="9" fillId="12" borderId="1" xfId="0" applyNumberFormat="1" applyFont="1" applyFill="1" applyBorder="1"/>
    <xf numFmtId="0" fontId="27" fillId="4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wrapText="1" readingOrder="1"/>
    </xf>
    <xf numFmtId="0" fontId="27" fillId="13" borderId="2" xfId="1" applyNumberFormat="1" applyFont="1" applyFill="1" applyBorder="1" applyAlignment="1">
      <alignment horizontal="center" vertical="center" wrapText="1" readingOrder="1"/>
    </xf>
    <xf numFmtId="164" fontId="14" fillId="13" borderId="2" xfId="1" applyNumberFormat="1" applyFont="1" applyFill="1" applyBorder="1" applyAlignment="1">
      <alignment horizontal="right" wrapText="1" readingOrder="1"/>
    </xf>
    <xf numFmtId="0" fontId="26" fillId="12" borderId="2" xfId="1" applyNumberFormat="1" applyFont="1" applyFill="1" applyBorder="1" applyAlignment="1">
      <alignment horizontal="left" wrapText="1" readingOrder="1"/>
    </xf>
    <xf numFmtId="164" fontId="15" fillId="12" borderId="2" xfId="1" applyNumberFormat="1" applyFont="1" applyFill="1" applyBorder="1" applyAlignment="1">
      <alignment horizontal="right" wrapText="1" readingOrder="1"/>
    </xf>
    <xf numFmtId="166" fontId="3" fillId="12" borderId="1" xfId="0" applyNumberFormat="1" applyFont="1" applyFill="1" applyBorder="1"/>
    <xf numFmtId="0" fontId="27" fillId="13" borderId="2" xfId="1" applyNumberFormat="1" applyFont="1" applyFill="1" applyBorder="1" applyAlignment="1">
      <alignment horizontal="left" vertical="center" wrapText="1" readingOrder="1"/>
    </xf>
    <xf numFmtId="4" fontId="13" fillId="0" borderId="1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6" fillId="0" borderId="5" xfId="1" applyNumberFormat="1" applyFont="1" applyFill="1" applyBorder="1" applyAlignment="1">
      <alignment horizontal="left" vertical="top" wrapText="1" readingOrder="1"/>
    </xf>
    <xf numFmtId="0" fontId="30" fillId="0" borderId="5" xfId="1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295" t="s">
        <v>304</v>
      </c>
      <c r="B5" s="296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294" t="s">
        <v>427</v>
      </c>
      <c r="C158" s="294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299" t="s">
        <v>326</v>
      </c>
      <c r="B269" s="301" t="s">
        <v>153</v>
      </c>
      <c r="C269" s="302">
        <v>-1519221.36</v>
      </c>
      <c r="D269" s="304">
        <v>884484.39</v>
      </c>
      <c r="E269" s="4"/>
    </row>
    <row r="270" spans="1:5" ht="13.8">
      <c r="A270" s="300"/>
      <c r="B270" s="300"/>
      <c r="C270" s="303"/>
      <c r="D270" s="305"/>
      <c r="E270" s="4"/>
    </row>
    <row r="273" spans="1:5" ht="13.8">
      <c r="A273" s="297" t="s">
        <v>249</v>
      </c>
      <c r="B273" s="298"/>
      <c r="C273" s="298"/>
      <c r="D273" s="298"/>
      <c r="E273" s="298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308" t="s">
        <v>498</v>
      </c>
      <c r="B2" s="308"/>
      <c r="C2" s="308"/>
    </row>
    <row r="3" spans="1:5">
      <c r="A3" s="97"/>
      <c r="B3" s="98"/>
    </row>
    <row r="4" spans="1:5">
      <c r="A4" s="306" t="s">
        <v>304</v>
      </c>
      <c r="B4" s="30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294" t="s">
        <v>427</v>
      </c>
      <c r="C163" s="294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309" t="s">
        <v>326</v>
      </c>
      <c r="B279" s="311" t="s">
        <v>153</v>
      </c>
      <c r="C279" s="312">
        <v>-10942942.189999999</v>
      </c>
      <c r="D279" s="313">
        <v>16004553.470000001</v>
      </c>
      <c r="E279" s="4"/>
    </row>
    <row r="280" spans="1:5">
      <c r="A280" s="310"/>
      <c r="B280" s="310"/>
      <c r="C280" s="300"/>
      <c r="D280" s="314"/>
      <c r="E280" s="4"/>
    </row>
    <row r="282" spans="1:5">
      <c r="A282" s="297" t="s">
        <v>249</v>
      </c>
      <c r="B282" s="298"/>
      <c r="C282" s="298"/>
      <c r="D282" s="298"/>
      <c r="E282" s="298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297" t="s">
        <v>249</v>
      </c>
      <c r="B299" s="298"/>
      <c r="C299" s="298"/>
      <c r="D299" s="298"/>
      <c r="E299" s="298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306" t="s">
        <v>304</v>
      </c>
      <c r="B4" s="30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306" t="s">
        <v>531</v>
      </c>
      <c r="B169" s="315"/>
      <c r="C169" s="315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297" t="s">
        <v>249</v>
      </c>
      <c r="B289" s="298"/>
      <c r="C289" s="298"/>
      <c r="D289" s="298"/>
      <c r="E289" s="298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306" t="s">
        <v>304</v>
      </c>
      <c r="B4" s="307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320" t="s">
        <v>539</v>
      </c>
      <c r="B166" s="315"/>
      <c r="C166" s="315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321" t="s">
        <v>326</v>
      </c>
      <c r="B284" s="323" t="s">
        <v>153</v>
      </c>
      <c r="C284" s="324">
        <v>-13378155.17</v>
      </c>
      <c r="D284" s="316">
        <v>24968790.460000001</v>
      </c>
      <c r="E284" s="318"/>
    </row>
    <row r="285" spans="1:5">
      <c r="A285" s="322"/>
      <c r="B285" s="322"/>
      <c r="C285" s="325"/>
      <c r="D285" s="317"/>
      <c r="E285" s="319"/>
    </row>
    <row r="288" spans="1:5">
      <c r="A288" s="297" t="s">
        <v>249</v>
      </c>
      <c r="B288" s="298"/>
      <c r="C288" s="298"/>
      <c r="D288" s="298"/>
      <c r="E288" s="298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297" t="s">
        <v>249</v>
      </c>
      <c r="B299" s="298"/>
      <c r="C299" s="298"/>
      <c r="D299" s="298"/>
      <c r="E299" s="298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306" t="s">
        <v>304</v>
      </c>
      <c r="B4" s="315"/>
      <c r="C4" s="315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56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04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80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180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68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56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84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57" t="s">
        <v>325</v>
      </c>
      <c r="B168" s="258" t="s">
        <v>153</v>
      </c>
      <c r="C168" s="259">
        <v>1299533896</v>
      </c>
      <c r="D168" s="260">
        <v>570805243.98000002</v>
      </c>
      <c r="E168" s="261">
        <f>D168/C168*100</f>
        <v>43.923844213448668</v>
      </c>
    </row>
    <row r="169" spans="1:5" ht="23.4">
      <c r="A169" s="253" t="s">
        <v>154</v>
      </c>
      <c r="B169" s="254" t="s">
        <v>155</v>
      </c>
      <c r="C169" s="255">
        <v>78627100.329999998</v>
      </c>
      <c r="D169" s="256">
        <v>35114491.329999998</v>
      </c>
      <c r="E169" s="262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63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63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2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297" t="s">
        <v>249</v>
      </c>
      <c r="B291" s="298"/>
      <c r="C291" s="298"/>
      <c r="D291" s="298"/>
      <c r="E291" s="298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64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65"/>
    </row>
    <row r="295" spans="1:5" ht="60">
      <c r="A295" s="21" t="s">
        <v>252</v>
      </c>
      <c r="B295" s="19" t="s">
        <v>153</v>
      </c>
      <c r="C295" s="17"/>
      <c r="D295" s="18"/>
      <c r="E295" s="265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65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64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64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65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65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65"/>
    </row>
    <row r="302" spans="1:5" ht="108">
      <c r="A302" s="21" t="s">
        <v>295</v>
      </c>
      <c r="B302" s="19" t="s">
        <v>296</v>
      </c>
      <c r="C302" s="17"/>
      <c r="D302" s="18"/>
      <c r="E302" s="265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65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65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65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64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opLeftCell="A294" workbookViewId="0">
      <selection activeCell="A302" sqref="A302:E317"/>
    </sheetView>
  </sheetViews>
  <sheetFormatPr defaultRowHeight="14.4"/>
  <cols>
    <col min="1" max="1" width="15.5546875" style="118" customWidth="1"/>
    <col min="2" max="2" width="22.109375" style="85" customWidth="1"/>
    <col min="3" max="3" width="15.7773437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326" t="s">
        <v>304</v>
      </c>
      <c r="B4" s="327"/>
      <c r="C4" s="327"/>
      <c r="D4" s="243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46" t="s">
        <v>76</v>
      </c>
      <c r="B7" s="244" t="s">
        <v>153</v>
      </c>
      <c r="C7" s="245">
        <v>1291424785.6300001</v>
      </c>
      <c r="D7" s="245">
        <v>659339979.02999997</v>
      </c>
      <c r="E7" s="39">
        <f>(D7/C7)*100</f>
        <v>51.055236539257834</v>
      </c>
    </row>
    <row r="8" spans="1:5" ht="40.799999999999997">
      <c r="A8" s="241" t="s">
        <v>355</v>
      </c>
      <c r="B8" s="240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41" t="s">
        <v>0</v>
      </c>
      <c r="B9" s="240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41" t="s">
        <v>1</v>
      </c>
      <c r="B10" s="240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41" t="s">
        <v>80</v>
      </c>
      <c r="B11" s="240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41" t="s">
        <v>67</v>
      </c>
      <c r="B12" s="240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41" t="s">
        <v>2</v>
      </c>
      <c r="B13" s="240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32.6">
      <c r="A14" s="241" t="s">
        <v>3</v>
      </c>
      <c r="B14" s="240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41" t="s">
        <v>282</v>
      </c>
      <c r="B15" s="240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41" t="s">
        <v>86</v>
      </c>
      <c r="B16" s="240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63.19999999999999">
      <c r="A17" s="241" t="s">
        <v>88</v>
      </c>
      <c r="B17" s="240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41" t="s">
        <v>478</v>
      </c>
      <c r="B18" s="240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41" t="s">
        <v>5</v>
      </c>
      <c r="B19" s="240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41" t="s">
        <v>360</v>
      </c>
      <c r="B20" s="240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41" t="s">
        <v>362</v>
      </c>
      <c r="B21" s="240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41" t="s">
        <v>362</v>
      </c>
      <c r="B22" s="240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41" t="s">
        <v>365</v>
      </c>
      <c r="B23" s="240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41" t="s">
        <v>367</v>
      </c>
      <c r="B24" s="240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71.400000000000006">
      <c r="A25" s="241" t="s">
        <v>406</v>
      </c>
      <c r="B25" s="240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41" t="s">
        <v>6</v>
      </c>
      <c r="B26" s="240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41" t="s">
        <v>6</v>
      </c>
      <c r="B27" s="240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41" t="s">
        <v>521</v>
      </c>
      <c r="B28" s="240" t="s">
        <v>522</v>
      </c>
      <c r="C28" s="87" t="s">
        <v>4</v>
      </c>
      <c r="D28" s="86">
        <v>69.69</v>
      </c>
      <c r="E28" s="35"/>
    </row>
    <row r="29" spans="1:5" ht="30.6">
      <c r="A29" s="241" t="s">
        <v>7</v>
      </c>
      <c r="B29" s="240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41" t="s">
        <v>7</v>
      </c>
      <c r="B30" s="240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41" t="s">
        <v>95</v>
      </c>
      <c r="B31" s="240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41" t="s">
        <v>97</v>
      </c>
      <c r="B32" s="240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41" t="s">
        <v>8</v>
      </c>
      <c r="B33" s="240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41" t="s">
        <v>9</v>
      </c>
      <c r="B34" s="240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41" t="s">
        <v>299</v>
      </c>
      <c r="B35" s="240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41" t="s">
        <v>10</v>
      </c>
      <c r="B36" s="240" t="s">
        <v>101</v>
      </c>
      <c r="C36" s="86">
        <v>14000</v>
      </c>
      <c r="D36" s="87" t="s">
        <v>4</v>
      </c>
      <c r="E36" s="35"/>
    </row>
    <row r="37" spans="1:5" ht="40.799999999999997">
      <c r="A37" s="241" t="s">
        <v>11</v>
      </c>
      <c r="B37" s="240" t="s">
        <v>102</v>
      </c>
      <c r="C37" s="86">
        <v>14000</v>
      </c>
      <c r="D37" s="87" t="s">
        <v>4</v>
      </c>
      <c r="E37" s="35"/>
    </row>
    <row r="38" spans="1:5" ht="102">
      <c r="A38" s="241" t="s">
        <v>103</v>
      </c>
      <c r="B38" s="240" t="s">
        <v>104</v>
      </c>
      <c r="C38" s="86">
        <v>9400</v>
      </c>
      <c r="D38" s="87" t="s">
        <v>4</v>
      </c>
      <c r="E38" s="35"/>
    </row>
    <row r="39" spans="1:5" ht="132.6">
      <c r="A39" s="241" t="s">
        <v>105</v>
      </c>
      <c r="B39" s="240" t="s">
        <v>106</v>
      </c>
      <c r="C39" s="86">
        <v>9400</v>
      </c>
      <c r="D39" s="87" t="s">
        <v>4</v>
      </c>
      <c r="E39" s="35"/>
    </row>
    <row r="40" spans="1:5" ht="20.399999999999999">
      <c r="A40" s="241" t="s">
        <v>12</v>
      </c>
      <c r="B40" s="240" t="s">
        <v>107</v>
      </c>
      <c r="C40" s="86">
        <v>4600</v>
      </c>
      <c r="D40" s="87" t="s">
        <v>4</v>
      </c>
      <c r="E40" s="35"/>
    </row>
    <row r="41" spans="1:5" ht="61.2">
      <c r="A41" s="241" t="s">
        <v>13</v>
      </c>
      <c r="B41" s="240" t="s">
        <v>108</v>
      </c>
      <c r="C41" s="86">
        <v>4600</v>
      </c>
      <c r="D41" s="87" t="s">
        <v>4</v>
      </c>
      <c r="E41" s="35"/>
    </row>
    <row r="42" spans="1:5" ht="71.400000000000006">
      <c r="A42" s="241" t="s">
        <v>14</v>
      </c>
      <c r="B42" s="240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41" t="s">
        <v>15</v>
      </c>
      <c r="B43" s="240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41" t="s">
        <v>16</v>
      </c>
      <c r="B44" s="240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41" t="s">
        <v>302</v>
      </c>
      <c r="B45" s="240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41" t="s">
        <v>112</v>
      </c>
      <c r="B46" s="240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41" t="s">
        <v>278</v>
      </c>
      <c r="B47" s="240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41" t="s">
        <v>280</v>
      </c>
      <c r="B48" s="240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41" t="s">
        <v>480</v>
      </c>
      <c r="B49" s="240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41" t="s">
        <v>17</v>
      </c>
      <c r="B50" s="240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41" t="s">
        <v>18</v>
      </c>
      <c r="B51" s="240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41" t="s">
        <v>19</v>
      </c>
      <c r="B52" s="240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41" t="s">
        <v>20</v>
      </c>
      <c r="B53" s="240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41" t="s">
        <v>21</v>
      </c>
      <c r="B54" s="240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41" t="s">
        <v>22</v>
      </c>
      <c r="B55" s="240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41" t="s">
        <v>23</v>
      </c>
      <c r="B56" s="240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41" t="s">
        <v>24</v>
      </c>
      <c r="B57" s="240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41" t="s">
        <v>25</v>
      </c>
      <c r="B58" s="240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41" t="s">
        <v>318</v>
      </c>
      <c r="B59" s="240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41" t="s">
        <v>499</v>
      </c>
      <c r="B60" s="240" t="s">
        <v>500</v>
      </c>
      <c r="C60" s="87" t="s">
        <v>4</v>
      </c>
      <c r="D60" s="86">
        <v>361</v>
      </c>
      <c r="E60" s="35"/>
    </row>
    <row r="61" spans="1:5" ht="61.2">
      <c r="A61" s="241" t="s">
        <v>327</v>
      </c>
      <c r="B61" s="240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41" t="s">
        <v>125</v>
      </c>
      <c r="B62" s="240" t="s">
        <v>126</v>
      </c>
      <c r="C62" s="86">
        <v>26000</v>
      </c>
      <c r="D62" s="87" t="s">
        <v>4</v>
      </c>
      <c r="E62" s="35"/>
    </row>
    <row r="63" spans="1:5" ht="30.6">
      <c r="A63" s="241" t="s">
        <v>127</v>
      </c>
      <c r="B63" s="240" t="s">
        <v>128</v>
      </c>
      <c r="C63" s="86">
        <v>26000</v>
      </c>
      <c r="D63" s="87" t="s">
        <v>4</v>
      </c>
      <c r="E63" s="35"/>
    </row>
    <row r="64" spans="1:5" ht="61.2">
      <c r="A64" s="241" t="s">
        <v>129</v>
      </c>
      <c r="B64" s="240" t="s">
        <v>130</v>
      </c>
      <c r="C64" s="86">
        <v>26000</v>
      </c>
      <c r="D64" s="87" t="s">
        <v>4</v>
      </c>
      <c r="E64" s="35"/>
    </row>
    <row r="65" spans="1:5" ht="30.6">
      <c r="A65" s="241" t="s">
        <v>26</v>
      </c>
      <c r="B65" s="240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51">
      <c r="A66" s="241" t="s">
        <v>27</v>
      </c>
      <c r="B66" s="240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71.400000000000006">
      <c r="A67" s="241" t="s">
        <v>133</v>
      </c>
      <c r="B67" s="240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41" t="s">
        <v>501</v>
      </c>
      <c r="B68" s="240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41" t="s">
        <v>503</v>
      </c>
      <c r="B69" s="240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41" t="s">
        <v>28</v>
      </c>
      <c r="B70" s="240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41" t="s">
        <v>472</v>
      </c>
      <c r="B71" s="240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41" t="s">
        <v>474</v>
      </c>
      <c r="B72" s="240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41" t="s">
        <v>68</v>
      </c>
      <c r="B73" s="240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41" t="s">
        <v>289</v>
      </c>
      <c r="B74" s="240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41" t="s">
        <v>351</v>
      </c>
      <c r="B75" s="240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41" t="s">
        <v>69</v>
      </c>
      <c r="B76" s="240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41" t="s">
        <v>138</v>
      </c>
      <c r="B77" s="240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41" t="s">
        <v>305</v>
      </c>
      <c r="B78" s="240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41" t="s">
        <v>140</v>
      </c>
      <c r="B79" s="240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41" t="s">
        <v>29</v>
      </c>
      <c r="B80" s="240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41" t="s">
        <v>369</v>
      </c>
      <c r="B81" s="240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41" t="s">
        <v>442</v>
      </c>
      <c r="B82" s="240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41" t="s">
        <v>444</v>
      </c>
      <c r="B83" s="240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41" t="s">
        <v>428</v>
      </c>
      <c r="B84" s="240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41" t="s">
        <v>430</v>
      </c>
      <c r="B85" s="240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41" t="s">
        <v>432</v>
      </c>
      <c r="B86" s="240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41" t="s">
        <v>434</v>
      </c>
      <c r="B87" s="240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41" t="s">
        <v>407</v>
      </c>
      <c r="B88" s="240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41" t="s">
        <v>408</v>
      </c>
      <c r="B89" s="240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41" t="s">
        <v>481</v>
      </c>
      <c r="B90" s="240" t="s">
        <v>482</v>
      </c>
      <c r="C90" s="86">
        <v>80000</v>
      </c>
      <c r="D90" s="87" t="s">
        <v>4</v>
      </c>
      <c r="E90" s="35"/>
    </row>
    <row r="91" spans="1:5" ht="153">
      <c r="A91" s="241" t="s">
        <v>483</v>
      </c>
      <c r="B91" s="240" t="s">
        <v>484</v>
      </c>
      <c r="C91" s="86">
        <v>80000</v>
      </c>
      <c r="D91" s="87" t="s">
        <v>4</v>
      </c>
      <c r="E91" s="35"/>
    </row>
    <row r="92" spans="1:5" ht="153">
      <c r="A92" s="241" t="s">
        <v>409</v>
      </c>
      <c r="B92" s="240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41" t="s">
        <v>410</v>
      </c>
      <c r="B93" s="240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41" t="s">
        <v>411</v>
      </c>
      <c r="B94" s="240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41" t="s">
        <v>412</v>
      </c>
      <c r="B95" s="240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41" t="s">
        <v>446</v>
      </c>
      <c r="B96" s="240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41" t="s">
        <v>448</v>
      </c>
      <c r="B97" s="240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41" t="s">
        <v>413</v>
      </c>
      <c r="B98" s="240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41" t="s">
        <v>414</v>
      </c>
      <c r="B99" s="240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32.6">
      <c r="A100" s="241" t="s">
        <v>371</v>
      </c>
      <c r="B100" s="240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83.6">
      <c r="A101" s="241" t="s">
        <v>373</v>
      </c>
      <c r="B101" s="240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71.400000000000006">
      <c r="A102" s="241" t="s">
        <v>485</v>
      </c>
      <c r="B102" s="240" t="s">
        <v>486</v>
      </c>
      <c r="C102" s="86">
        <v>30000</v>
      </c>
      <c r="D102" s="87" t="s">
        <v>4</v>
      </c>
      <c r="E102" s="35"/>
    </row>
    <row r="103" spans="1:5" ht="102">
      <c r="A103" s="241" t="s">
        <v>487</v>
      </c>
      <c r="B103" s="240" t="s">
        <v>488</v>
      </c>
      <c r="C103" s="86">
        <v>30000</v>
      </c>
      <c r="D103" s="87" t="s">
        <v>4</v>
      </c>
      <c r="E103" s="35"/>
    </row>
    <row r="104" spans="1:5" ht="224.4">
      <c r="A104" s="241" t="s">
        <v>375</v>
      </c>
      <c r="B104" s="240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41" t="s">
        <v>562</v>
      </c>
      <c r="B105" s="240" t="s">
        <v>563</v>
      </c>
      <c r="C105" s="87" t="s">
        <v>4</v>
      </c>
      <c r="D105" s="86">
        <v>622.55999999999995</v>
      </c>
      <c r="E105" s="35"/>
    </row>
    <row r="106" spans="1:5" ht="173.4">
      <c r="A106" s="241" t="s">
        <v>564</v>
      </c>
      <c r="B106" s="240" t="s">
        <v>565</v>
      </c>
      <c r="C106" s="87" t="s">
        <v>4</v>
      </c>
      <c r="D106" s="86">
        <v>622.55999999999995</v>
      </c>
      <c r="E106" s="35"/>
    </row>
    <row r="107" spans="1:5" ht="183.6">
      <c r="A107" s="241" t="s">
        <v>376</v>
      </c>
      <c r="B107" s="240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63.19999999999999">
      <c r="A108" s="241" t="s">
        <v>378</v>
      </c>
      <c r="B108" s="240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41" t="s">
        <v>380</v>
      </c>
      <c r="B109" s="240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41" t="s">
        <v>382</v>
      </c>
      <c r="B110" s="240" t="s">
        <v>383</v>
      </c>
      <c r="C110" s="86">
        <v>20000</v>
      </c>
      <c r="D110" s="87" t="s">
        <v>4</v>
      </c>
      <c r="E110" s="35"/>
    </row>
    <row r="111" spans="1:5" ht="153">
      <c r="A111" s="241" t="s">
        <v>384</v>
      </c>
      <c r="B111" s="240" t="s">
        <v>385</v>
      </c>
      <c r="C111" s="86">
        <v>20000</v>
      </c>
      <c r="D111" s="87" t="s">
        <v>4</v>
      </c>
      <c r="E111" s="35"/>
    </row>
    <row r="112" spans="1:5" ht="142.80000000000001">
      <c r="A112" s="241" t="s">
        <v>386</v>
      </c>
      <c r="B112" s="240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41" t="s">
        <v>388</v>
      </c>
      <c r="B113" s="240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41" t="s">
        <v>390</v>
      </c>
      <c r="B114" s="240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41" t="s">
        <v>460</v>
      </c>
      <c r="B115" s="240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41" t="s">
        <v>477</v>
      </c>
      <c r="B116" s="240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41" t="s">
        <v>40</v>
      </c>
      <c r="B117" s="240" t="s">
        <v>143</v>
      </c>
      <c r="C117" s="87" t="s">
        <v>4</v>
      </c>
      <c r="D117" s="86">
        <v>14141.73</v>
      </c>
      <c r="E117" s="35"/>
    </row>
    <row r="118" spans="1:5" ht="20.399999999999999">
      <c r="A118" s="241" t="s">
        <v>41</v>
      </c>
      <c r="B118" s="240" t="s">
        <v>144</v>
      </c>
      <c r="C118" s="87" t="s">
        <v>4</v>
      </c>
      <c r="D118" s="86">
        <v>14141.73</v>
      </c>
      <c r="E118" s="35"/>
    </row>
    <row r="119" spans="1:5" ht="61.2">
      <c r="A119" s="241" t="s">
        <v>42</v>
      </c>
      <c r="B119" s="240" t="s">
        <v>145</v>
      </c>
      <c r="C119" s="87" t="s">
        <v>4</v>
      </c>
      <c r="D119" s="86">
        <v>14141.73</v>
      </c>
      <c r="E119" s="35"/>
    </row>
    <row r="120" spans="1:5" ht="20.399999999999999">
      <c r="A120" s="241" t="s">
        <v>30</v>
      </c>
      <c r="B120" s="240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41" t="s">
        <v>31</v>
      </c>
      <c r="B121" s="240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41" t="s">
        <v>70</v>
      </c>
      <c r="B122" s="240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41" t="s">
        <v>32</v>
      </c>
      <c r="B123" s="240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41" t="s">
        <v>392</v>
      </c>
      <c r="B124" s="240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41" t="s">
        <v>33</v>
      </c>
      <c r="B125" s="240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41" t="s">
        <v>34</v>
      </c>
      <c r="B126" s="240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41" t="s">
        <v>393</v>
      </c>
      <c r="B127" s="240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41" t="s">
        <v>395</v>
      </c>
      <c r="B128" s="240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51">
      <c r="A129" s="241" t="s">
        <v>283</v>
      </c>
      <c r="B129" s="240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41" t="s">
        <v>489</v>
      </c>
      <c r="B130" s="240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41" t="s">
        <v>490</v>
      </c>
      <c r="B131" s="240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41" t="s">
        <v>463</v>
      </c>
      <c r="B132" s="240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41" t="s">
        <v>465</v>
      </c>
      <c r="B133" s="240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41" t="s">
        <v>505</v>
      </c>
      <c r="B134" s="240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41" t="s">
        <v>507</v>
      </c>
      <c r="B135" s="240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41" t="s">
        <v>356</v>
      </c>
      <c r="B136" s="240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41" t="s">
        <v>358</v>
      </c>
      <c r="B137" s="240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40.799999999999997">
      <c r="A138" s="241" t="s">
        <v>566</v>
      </c>
      <c r="B138" s="240" t="s">
        <v>567</v>
      </c>
      <c r="C138" s="86">
        <v>2905000</v>
      </c>
      <c r="D138" s="87" t="s">
        <v>4</v>
      </c>
      <c r="E138" s="35"/>
    </row>
    <row r="139" spans="1:5" ht="61.2">
      <c r="A139" s="241" t="s">
        <v>568</v>
      </c>
      <c r="B139" s="240" t="s">
        <v>569</v>
      </c>
      <c r="C139" s="86">
        <v>2905000</v>
      </c>
      <c r="D139" s="87" t="s">
        <v>4</v>
      </c>
      <c r="E139" s="35"/>
    </row>
    <row r="140" spans="1:5">
      <c r="A140" s="241" t="s">
        <v>35</v>
      </c>
      <c r="B140" s="240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41" t="s">
        <v>36</v>
      </c>
      <c r="B141" s="240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41" t="s">
        <v>71</v>
      </c>
      <c r="B142" s="240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61.2">
      <c r="A143" s="241" t="s">
        <v>291</v>
      </c>
      <c r="B143" s="240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71.400000000000006">
      <c r="A144" s="241" t="s">
        <v>38</v>
      </c>
      <c r="B144" s="240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42.80000000000001">
      <c r="A145" s="241" t="s">
        <v>72</v>
      </c>
      <c r="B145" s="240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63.19999999999999">
      <c r="A146" s="241" t="s">
        <v>271</v>
      </c>
      <c r="B146" s="240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41" t="s">
        <v>284</v>
      </c>
      <c r="B147" s="240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41" t="s">
        <v>37</v>
      </c>
      <c r="B148" s="240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41" t="s">
        <v>308</v>
      </c>
      <c r="B149" s="240" t="s">
        <v>343</v>
      </c>
      <c r="C149" s="86">
        <v>12900</v>
      </c>
      <c r="D149" s="87" t="s">
        <v>4</v>
      </c>
      <c r="E149" s="35"/>
    </row>
    <row r="150" spans="1:5" ht="122.4">
      <c r="A150" s="241" t="s">
        <v>344</v>
      </c>
      <c r="B150" s="240" t="s">
        <v>345</v>
      </c>
      <c r="C150" s="86">
        <v>12900</v>
      </c>
      <c r="D150" s="87" t="s">
        <v>4</v>
      </c>
      <c r="E150" s="35"/>
    </row>
    <row r="151" spans="1:5" ht="51">
      <c r="A151" s="241" t="s">
        <v>436</v>
      </c>
      <c r="B151" s="240" t="s">
        <v>437</v>
      </c>
      <c r="C151" s="86">
        <v>236000</v>
      </c>
      <c r="D151" s="87" t="s">
        <v>4</v>
      </c>
      <c r="E151" s="35"/>
    </row>
    <row r="152" spans="1:5" ht="61.2">
      <c r="A152" s="241" t="s">
        <v>438</v>
      </c>
      <c r="B152" s="240" t="s">
        <v>439</v>
      </c>
      <c r="C152" s="86">
        <v>236000</v>
      </c>
      <c r="D152" s="87" t="s">
        <v>4</v>
      </c>
      <c r="E152" s="35"/>
    </row>
    <row r="153" spans="1:5" ht="20.399999999999999">
      <c r="A153" s="241" t="s">
        <v>39</v>
      </c>
      <c r="B153" s="240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41" t="s">
        <v>298</v>
      </c>
      <c r="B154" s="240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41" t="s">
        <v>148</v>
      </c>
      <c r="B155" s="240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32.6">
      <c r="A156" s="241" t="s">
        <v>491</v>
      </c>
      <c r="B156" s="240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53">
      <c r="A157" s="241" t="s">
        <v>492</v>
      </c>
      <c r="B157" s="240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41" t="s">
        <v>533</v>
      </c>
      <c r="B158" s="240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41" t="s">
        <v>535</v>
      </c>
      <c r="B159" s="240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41" t="s">
        <v>570</v>
      </c>
      <c r="B160" s="240" t="s">
        <v>571</v>
      </c>
      <c r="C160" s="86">
        <v>3917000</v>
      </c>
      <c r="D160" s="87" t="s">
        <v>4</v>
      </c>
      <c r="E160" s="35"/>
    </row>
    <row r="161" spans="1:5" ht="71.400000000000006">
      <c r="A161" s="241" t="s">
        <v>572</v>
      </c>
      <c r="B161" s="240" t="s">
        <v>573</v>
      </c>
      <c r="C161" s="86">
        <v>3917000</v>
      </c>
      <c r="D161" s="87" t="s">
        <v>4</v>
      </c>
      <c r="E161" s="35"/>
    </row>
    <row r="162" spans="1:5" ht="71.400000000000006">
      <c r="A162" s="241" t="s">
        <v>574</v>
      </c>
      <c r="B162" s="240" t="s">
        <v>575</v>
      </c>
      <c r="C162" s="86">
        <v>3917000</v>
      </c>
      <c r="D162" s="87" t="s">
        <v>4</v>
      </c>
      <c r="E162" s="35"/>
    </row>
    <row r="163" spans="1:5" ht="30.6">
      <c r="A163" s="241" t="s">
        <v>525</v>
      </c>
      <c r="B163" s="240" t="s">
        <v>526</v>
      </c>
      <c r="C163" s="86">
        <v>22200433.98</v>
      </c>
      <c r="D163" s="87" t="s">
        <v>4</v>
      </c>
      <c r="E163" s="35"/>
    </row>
    <row r="164" spans="1:5" ht="51">
      <c r="A164" s="241" t="s">
        <v>527</v>
      </c>
      <c r="B164" s="240" t="s">
        <v>528</v>
      </c>
      <c r="C164" s="86">
        <v>22200433.98</v>
      </c>
      <c r="D164" s="87" t="s">
        <v>4</v>
      </c>
      <c r="E164" s="35"/>
    </row>
    <row r="165" spans="1:5" ht="51">
      <c r="A165" s="241" t="s">
        <v>527</v>
      </c>
      <c r="B165" s="240" t="s">
        <v>529</v>
      </c>
      <c r="C165" s="86">
        <v>22200433.98</v>
      </c>
      <c r="D165" s="87" t="s">
        <v>4</v>
      </c>
      <c r="E165" s="35"/>
    </row>
    <row r="166" spans="1:5" ht="142.80000000000001">
      <c r="A166" s="241" t="s">
        <v>450</v>
      </c>
      <c r="B166" s="240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63.19999999999999">
      <c r="A167" s="241" t="s">
        <v>452</v>
      </c>
      <c r="B167" s="240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53">
      <c r="A168" s="241" t="s">
        <v>454</v>
      </c>
      <c r="B168" s="240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41" t="s">
        <v>456</v>
      </c>
      <c r="B169" s="240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41" t="s">
        <v>458</v>
      </c>
      <c r="B170" s="240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02">
      <c r="A171" s="241" t="s">
        <v>509</v>
      </c>
      <c r="B171" s="240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81.599999999999994">
      <c r="A172" s="241" t="s">
        <v>353</v>
      </c>
      <c r="B172" s="240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41" t="s">
        <v>292</v>
      </c>
      <c r="B173" s="240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41" t="s">
        <v>285</v>
      </c>
      <c r="B174" s="240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66"/>
      <c r="B178" s="14"/>
      <c r="C178" s="233"/>
      <c r="D178" s="233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30.6">
      <c r="A180" s="246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68" t="s">
        <v>154</v>
      </c>
      <c r="B181" s="251" t="s">
        <v>155</v>
      </c>
      <c r="C181" s="269">
        <v>78627100.329999998</v>
      </c>
      <c r="D181" s="269">
        <v>41000825.43</v>
      </c>
      <c r="E181" s="252">
        <f>D181/C181*100</f>
        <v>52.145920754954034</v>
      </c>
    </row>
    <row r="182" spans="1:5" ht="71.400000000000006">
      <c r="A182" s="242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41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42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41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41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42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41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41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41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42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41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81.599999999999994">
      <c r="A193" s="242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41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41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42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41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41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42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41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41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41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41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41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68" t="s">
        <v>179</v>
      </c>
      <c r="B205" s="251" t="s">
        <v>180</v>
      </c>
      <c r="C205" s="269">
        <v>1551300</v>
      </c>
      <c r="D205" s="269">
        <v>904925</v>
      </c>
      <c r="E205" s="252">
        <f t="shared" ref="E205:E227" si="5">D205/C205*100</f>
        <v>58.333333333333336</v>
      </c>
    </row>
    <row r="206" spans="1:5" ht="30.6">
      <c r="A206" s="242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41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68" t="s">
        <v>183</v>
      </c>
      <c r="B208" s="251" t="s">
        <v>184</v>
      </c>
      <c r="C208" s="269">
        <v>5631010</v>
      </c>
      <c r="D208" s="269">
        <v>3409588.42</v>
      </c>
      <c r="E208" s="252">
        <f t="shared" si="5"/>
        <v>60.550210708203323</v>
      </c>
    </row>
    <row r="209" spans="1:5">
      <c r="A209" s="242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41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42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41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41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41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68" t="s">
        <v>187</v>
      </c>
      <c r="B215" s="251" t="s">
        <v>188</v>
      </c>
      <c r="C215" s="269">
        <v>180406708.47999999</v>
      </c>
      <c r="D215" s="269">
        <v>57630242.689999998</v>
      </c>
      <c r="E215" s="252">
        <f t="shared" si="5"/>
        <v>31.944622888781836</v>
      </c>
    </row>
    <row r="216" spans="1:5" ht="20.399999999999999">
      <c r="A216" s="242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41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41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270" t="s">
        <v>51</v>
      </c>
      <c r="B219" s="271" t="s">
        <v>192</v>
      </c>
      <c r="C219" s="272">
        <v>45682968.240000002</v>
      </c>
      <c r="D219" s="272">
        <v>21058874.719999999</v>
      </c>
      <c r="E219" s="273">
        <f t="shared" si="5"/>
        <v>46.09786870538953</v>
      </c>
    </row>
    <row r="220" spans="1:5" ht="51">
      <c r="A220" s="241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41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42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41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41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42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41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42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41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41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41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41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68" t="s">
        <v>200</v>
      </c>
      <c r="B232" s="251" t="s">
        <v>201</v>
      </c>
      <c r="C232" s="269">
        <v>66172700</v>
      </c>
      <c r="D232" s="269">
        <v>10554809.51</v>
      </c>
      <c r="E232" s="252">
        <f t="shared" si="6"/>
        <v>15.950398744497353</v>
      </c>
    </row>
    <row r="233" spans="1:5">
      <c r="A233" s="242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41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41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42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41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42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8" customHeight="1">
      <c r="A239" s="241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41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41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41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68" t="s">
        <v>312</v>
      </c>
      <c r="B243" s="251" t="s">
        <v>313</v>
      </c>
      <c r="C243" s="269">
        <v>598400</v>
      </c>
      <c r="D243" s="269">
        <v>6484.34</v>
      </c>
      <c r="E243" s="252">
        <f t="shared" si="6"/>
        <v>1.0836129679144384</v>
      </c>
    </row>
    <row r="244" spans="1:5" ht="40.799999999999997">
      <c r="A244" s="242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41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41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42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41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68" t="s">
        <v>207</v>
      </c>
      <c r="B249" s="251" t="s">
        <v>208</v>
      </c>
      <c r="C249" s="269">
        <v>603851494.92999995</v>
      </c>
      <c r="D249" s="269">
        <v>361863171.63999999</v>
      </c>
      <c r="E249" s="252">
        <f t="shared" ref="E249:E268" si="7">D249/C249*100</f>
        <v>59.925855061756216</v>
      </c>
    </row>
    <row r="250" spans="1:5" ht="20.399999999999999">
      <c r="A250" s="242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41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42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41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41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42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41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41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42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41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41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42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41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41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41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41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68" t="s">
        <v>405</v>
      </c>
      <c r="B266" s="251" t="s">
        <v>221</v>
      </c>
      <c r="C266" s="269">
        <v>142818476</v>
      </c>
      <c r="D266" s="269">
        <v>71303432.909999996</v>
      </c>
      <c r="E266" s="252">
        <f t="shared" si="7"/>
        <v>49.925916384936073</v>
      </c>
    </row>
    <row r="267" spans="1:5">
      <c r="A267" s="242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41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42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41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41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41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68" t="s">
        <v>227</v>
      </c>
      <c r="B273" s="251" t="s">
        <v>228</v>
      </c>
      <c r="C273" s="269">
        <v>52647911.149999999</v>
      </c>
      <c r="D273" s="269">
        <v>17925552.25</v>
      </c>
      <c r="E273" s="252">
        <f t="shared" si="8"/>
        <v>34.04798378216379</v>
      </c>
    </row>
    <row r="274" spans="1:5" ht="20.399999999999999">
      <c r="A274" s="242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41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42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41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41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42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41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41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41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42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41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41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68" t="s">
        <v>241</v>
      </c>
      <c r="B286" s="251" t="s">
        <v>242</v>
      </c>
      <c r="C286" s="269">
        <v>25512355.800000001</v>
      </c>
      <c r="D286" s="269">
        <v>12659211.59</v>
      </c>
      <c r="E286" s="252">
        <f t="shared" si="8"/>
        <v>49.61992412319681</v>
      </c>
    </row>
    <row r="287" spans="1:5">
      <c r="A287" s="242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41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68" t="s">
        <v>514</v>
      </c>
      <c r="B289" s="251" t="s">
        <v>515</v>
      </c>
      <c r="C289" s="269">
        <v>1628.01</v>
      </c>
      <c r="D289" s="269">
        <v>1628.01</v>
      </c>
      <c r="E289" s="252">
        <f t="shared" si="8"/>
        <v>100</v>
      </c>
    </row>
    <row r="290" spans="1:5" ht="40.799999999999997">
      <c r="A290" s="242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41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41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68" t="s">
        <v>245</v>
      </c>
      <c r="B293" s="251" t="s">
        <v>246</v>
      </c>
      <c r="C293" s="269">
        <v>146613641.30000001</v>
      </c>
      <c r="D293" s="269">
        <v>77267220</v>
      </c>
      <c r="E293" s="252">
        <f t="shared" si="8"/>
        <v>52.701248884403775</v>
      </c>
    </row>
    <row r="294" spans="1:5" ht="81.599999999999994">
      <c r="A294" s="242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41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42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41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328" t="s">
        <v>326</v>
      </c>
      <c r="B298" s="323" t="s">
        <v>153</v>
      </c>
      <c r="C298" s="324">
        <v>-13007940.369999999</v>
      </c>
      <c r="D298" s="330">
        <v>4812887.24</v>
      </c>
      <c r="E298" s="318"/>
    </row>
    <row r="299" spans="1:5">
      <c r="A299" s="322"/>
      <c r="B299" s="329"/>
      <c r="C299" s="325"/>
      <c r="D299" s="331"/>
      <c r="E299" s="319"/>
    </row>
    <row r="302" spans="1:5">
      <c r="A302" s="297" t="s">
        <v>249</v>
      </c>
      <c r="B302" s="298"/>
      <c r="C302" s="298"/>
      <c r="D302" s="298"/>
      <c r="E302" s="298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65"/>
    </row>
    <row r="306" spans="1:5" ht="60.6">
      <c r="A306" s="21" t="s">
        <v>252</v>
      </c>
      <c r="B306" s="19" t="s">
        <v>153</v>
      </c>
      <c r="C306" s="17"/>
      <c r="D306" s="18"/>
      <c r="E306" s="265"/>
    </row>
    <row r="307" spans="1:5" ht="72.599999999999994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65"/>
    </row>
    <row r="308" spans="1:5" ht="108.6">
      <c r="A308" s="21" t="s">
        <v>255</v>
      </c>
      <c r="B308" s="19" t="s">
        <v>256</v>
      </c>
      <c r="C308" s="17">
        <f>C309</f>
        <v>14500000</v>
      </c>
      <c r="D308" s="18"/>
      <c r="E308" s="264"/>
    </row>
    <row r="309" spans="1:5" ht="120.6">
      <c r="A309" s="21" t="s">
        <v>257</v>
      </c>
      <c r="B309" s="19" t="s">
        <v>258</v>
      </c>
      <c r="C309" s="17">
        <v>14500000</v>
      </c>
      <c r="D309" s="18"/>
      <c r="E309" s="264"/>
    </row>
    <row r="310" spans="1:5" ht="12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12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108.6">
      <c r="A313" s="21" t="s">
        <v>295</v>
      </c>
      <c r="B313" s="19" t="s">
        <v>296</v>
      </c>
      <c r="C313" s="17"/>
      <c r="D313" s="18"/>
      <c r="E313" s="265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65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65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65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64"/>
    </row>
    <row r="318" spans="1:5">
      <c r="A318" s="97"/>
      <c r="B318" s="210"/>
      <c r="C318" s="28"/>
      <c r="D318" s="28"/>
      <c r="E318" s="28"/>
    </row>
  </sheetData>
  <mergeCells count="7">
    <mergeCell ref="A302:E302"/>
    <mergeCell ref="E298:E299"/>
    <mergeCell ref="A4:C4"/>
    <mergeCell ref="A298:A299"/>
    <mergeCell ref="B298:B299"/>
    <mergeCell ref="C298:C299"/>
    <mergeCell ref="D298:D299"/>
  </mergeCells>
  <pageMargins left="0.70866141732283472" right="0.51181102362204722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5"/>
  <sheetViews>
    <sheetView tabSelected="1" workbookViewId="0">
      <selection activeCell="D54" sqref="D54"/>
    </sheetView>
  </sheetViews>
  <sheetFormatPr defaultRowHeight="13.8"/>
  <cols>
    <col min="1" max="1" width="35.21875" style="119" customWidth="1"/>
    <col min="2" max="2" width="20.88671875" style="211" customWidth="1"/>
    <col min="3" max="3" width="16.6640625" style="211" customWidth="1"/>
    <col min="4" max="4" width="15.109375" style="211" customWidth="1"/>
    <col min="5" max="5" width="11" style="211" customWidth="1"/>
    <col min="6" max="16384" width="8.88671875" style="211"/>
  </cols>
  <sheetData>
    <row r="2" spans="1:5">
      <c r="A2" s="97" t="s">
        <v>577</v>
      </c>
      <c r="B2" s="210"/>
      <c r="C2" s="38"/>
      <c r="D2" s="38"/>
    </row>
    <row r="4" spans="1:5">
      <c r="A4" s="306" t="s">
        <v>304</v>
      </c>
      <c r="B4" s="315"/>
      <c r="C4" s="315"/>
      <c r="D4" s="46"/>
      <c r="E4" s="28"/>
    </row>
    <row r="5" spans="1:5">
      <c r="A5" s="236"/>
      <c r="B5" s="212"/>
      <c r="C5" s="46"/>
      <c r="D5" s="46" t="s">
        <v>307</v>
      </c>
      <c r="E5" s="28"/>
    </row>
    <row r="6" spans="1:5" ht="51" customHeight="1">
      <c r="A6" s="100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285" t="s">
        <v>76</v>
      </c>
      <c r="B7" s="278" t="s">
        <v>153</v>
      </c>
      <c r="C7" s="279">
        <v>1293218085.6300001</v>
      </c>
      <c r="D7" s="280">
        <v>727581916.25999999</v>
      </c>
      <c r="E7" s="281">
        <f>(D7/C7)*100</f>
        <v>56.261347126579466</v>
      </c>
    </row>
    <row r="8" spans="1:5" ht="20.399999999999999">
      <c r="A8" s="241" t="s">
        <v>355</v>
      </c>
      <c r="B8" s="274" t="s">
        <v>77</v>
      </c>
      <c r="C8" s="53">
        <v>123843400</v>
      </c>
      <c r="D8" s="275">
        <v>86751891.959999993</v>
      </c>
      <c r="E8" s="276">
        <f>(D8/C8)*100</f>
        <v>70.049669146680401</v>
      </c>
    </row>
    <row r="9" spans="1:5">
      <c r="A9" s="241" t="s">
        <v>0</v>
      </c>
      <c r="B9" s="274" t="s">
        <v>78</v>
      </c>
      <c r="C9" s="53">
        <v>78100000</v>
      </c>
      <c r="D9" s="275">
        <v>52024560.759999998</v>
      </c>
      <c r="E9" s="276">
        <f t="shared" ref="E9:E46" si="0">(D9/C9)*100</f>
        <v>66.612753854033286</v>
      </c>
    </row>
    <row r="10" spans="1:5">
      <c r="A10" s="241" t="s">
        <v>1</v>
      </c>
      <c r="B10" s="274" t="s">
        <v>79</v>
      </c>
      <c r="C10" s="53">
        <v>7000000</v>
      </c>
      <c r="D10" s="275">
        <v>7108697.7300000004</v>
      </c>
      <c r="E10" s="276">
        <f t="shared" si="0"/>
        <v>101.55282471428573</v>
      </c>
    </row>
    <row r="11" spans="1:5" ht="30.6">
      <c r="A11" s="241" t="s">
        <v>80</v>
      </c>
      <c r="B11" s="274" t="s">
        <v>81</v>
      </c>
      <c r="C11" s="53">
        <v>7000000</v>
      </c>
      <c r="D11" s="275">
        <v>7108697.7300000004</v>
      </c>
      <c r="E11" s="276">
        <f t="shared" si="0"/>
        <v>101.55282471428573</v>
      </c>
    </row>
    <row r="12" spans="1:5" ht="40.799999999999997">
      <c r="A12" s="241" t="s">
        <v>67</v>
      </c>
      <c r="B12" s="274" t="s">
        <v>82</v>
      </c>
      <c r="C12" s="53">
        <v>7000000</v>
      </c>
      <c r="D12" s="275">
        <v>7108697.7300000004</v>
      </c>
      <c r="E12" s="276">
        <f t="shared" si="0"/>
        <v>101.55282471428573</v>
      </c>
    </row>
    <row r="13" spans="1:5">
      <c r="A13" s="241" t="s">
        <v>2</v>
      </c>
      <c r="B13" s="274" t="s">
        <v>83</v>
      </c>
      <c r="C13" s="53">
        <v>71100000</v>
      </c>
      <c r="D13" s="275">
        <v>44915863.030000001</v>
      </c>
      <c r="E13" s="276">
        <f t="shared" si="0"/>
        <v>63.172803136427568</v>
      </c>
    </row>
    <row r="14" spans="1:5" ht="61.2">
      <c r="A14" s="241" t="s">
        <v>3</v>
      </c>
      <c r="B14" s="274" t="s">
        <v>84</v>
      </c>
      <c r="C14" s="53">
        <v>67723000</v>
      </c>
      <c r="D14" s="275">
        <v>44267267.630000003</v>
      </c>
      <c r="E14" s="276">
        <f t="shared" si="0"/>
        <v>65.365190009302609</v>
      </c>
    </row>
    <row r="15" spans="1:5" ht="91.8">
      <c r="A15" s="241" t="s">
        <v>282</v>
      </c>
      <c r="B15" s="274" t="s">
        <v>85</v>
      </c>
      <c r="C15" s="53">
        <v>173500</v>
      </c>
      <c r="D15" s="275">
        <v>150736.35999999999</v>
      </c>
      <c r="E15" s="276">
        <f t="shared" si="0"/>
        <v>86.879746397694518</v>
      </c>
    </row>
    <row r="16" spans="1:5" ht="40.799999999999997">
      <c r="A16" s="241" t="s">
        <v>86</v>
      </c>
      <c r="B16" s="274" t="s">
        <v>87</v>
      </c>
      <c r="C16" s="53">
        <v>277000</v>
      </c>
      <c r="D16" s="275">
        <v>420165.32</v>
      </c>
      <c r="E16" s="276">
        <f t="shared" si="0"/>
        <v>151.68423104693142</v>
      </c>
    </row>
    <row r="17" spans="1:5" ht="71.400000000000006">
      <c r="A17" s="241" t="s">
        <v>88</v>
      </c>
      <c r="B17" s="274" t="s">
        <v>89</v>
      </c>
      <c r="C17" s="53">
        <v>18900</v>
      </c>
      <c r="D17" s="275">
        <v>14289.9</v>
      </c>
      <c r="E17" s="276">
        <f t="shared" si="0"/>
        <v>75.6079365079365</v>
      </c>
    </row>
    <row r="18" spans="1:5" ht="71.400000000000006">
      <c r="A18" s="241" t="s">
        <v>478</v>
      </c>
      <c r="B18" s="274" t="s">
        <v>479</v>
      </c>
      <c r="C18" s="53">
        <v>2907600</v>
      </c>
      <c r="D18" s="275">
        <v>63403.82</v>
      </c>
      <c r="E18" s="276">
        <f t="shared" si="0"/>
        <v>2.1806238822396478</v>
      </c>
    </row>
    <row r="19" spans="1:5">
      <c r="A19" s="241" t="s">
        <v>5</v>
      </c>
      <c r="B19" s="274" t="s">
        <v>90</v>
      </c>
      <c r="C19" s="53">
        <v>14001100</v>
      </c>
      <c r="D19" s="275">
        <v>19215740.02</v>
      </c>
      <c r="E19" s="276">
        <f t="shared" si="0"/>
        <v>137.2445023605288</v>
      </c>
    </row>
    <row r="20" spans="1:5" ht="20.399999999999999">
      <c r="A20" s="241" t="s">
        <v>360</v>
      </c>
      <c r="B20" s="274" t="s">
        <v>361</v>
      </c>
      <c r="C20" s="53">
        <v>10379100</v>
      </c>
      <c r="D20" s="275">
        <v>11516693.119999999</v>
      </c>
      <c r="E20" s="276">
        <f t="shared" si="0"/>
        <v>110.96042161651781</v>
      </c>
    </row>
    <row r="21" spans="1:5" ht="20.399999999999999">
      <c r="A21" s="241" t="s">
        <v>362</v>
      </c>
      <c r="B21" s="274" t="s">
        <v>363</v>
      </c>
      <c r="C21" s="53">
        <v>2933000</v>
      </c>
      <c r="D21" s="275">
        <v>3117502.48</v>
      </c>
      <c r="E21" s="276">
        <f t="shared" si="0"/>
        <v>106.29057211046711</v>
      </c>
    </row>
    <row r="22" spans="1:5" ht="20.399999999999999">
      <c r="A22" s="241" t="s">
        <v>362</v>
      </c>
      <c r="B22" s="274" t="s">
        <v>364</v>
      </c>
      <c r="C22" s="53">
        <v>2933000</v>
      </c>
      <c r="D22" s="275">
        <v>3117502.48</v>
      </c>
      <c r="E22" s="276">
        <f t="shared" si="0"/>
        <v>106.29057211046711</v>
      </c>
    </row>
    <row r="23" spans="1:5" ht="30.6">
      <c r="A23" s="241" t="s">
        <v>365</v>
      </c>
      <c r="B23" s="274" t="s">
        <v>366</v>
      </c>
      <c r="C23" s="53">
        <v>7443000</v>
      </c>
      <c r="D23" s="275">
        <v>8397821.3699999992</v>
      </c>
      <c r="E23" s="276">
        <f t="shared" si="0"/>
        <v>112.8284478033051</v>
      </c>
    </row>
    <row r="24" spans="1:5" ht="51">
      <c r="A24" s="241" t="s">
        <v>367</v>
      </c>
      <c r="B24" s="274" t="s">
        <v>368</v>
      </c>
      <c r="C24" s="53">
        <v>7443000</v>
      </c>
      <c r="D24" s="275">
        <v>8397821.3699999992</v>
      </c>
      <c r="E24" s="276">
        <f t="shared" si="0"/>
        <v>112.8284478033051</v>
      </c>
    </row>
    <row r="25" spans="1:5" ht="30.6">
      <c r="A25" s="241" t="s">
        <v>406</v>
      </c>
      <c r="B25" s="274" t="s">
        <v>415</v>
      </c>
      <c r="C25" s="53">
        <v>3100</v>
      </c>
      <c r="D25" s="275">
        <v>1369.27</v>
      </c>
      <c r="E25" s="276">
        <f t="shared" si="0"/>
        <v>44.17</v>
      </c>
    </row>
    <row r="26" spans="1:5" ht="20.399999999999999">
      <c r="A26" s="241" t="s">
        <v>6</v>
      </c>
      <c r="B26" s="274" t="s">
        <v>91</v>
      </c>
      <c r="C26" s="53">
        <v>1870000</v>
      </c>
      <c r="D26" s="275">
        <v>2185951.0499999998</v>
      </c>
      <c r="E26" s="276">
        <f t="shared" si="0"/>
        <v>116.89577807486631</v>
      </c>
    </row>
    <row r="27" spans="1:5" ht="20.399999999999999">
      <c r="A27" s="241" t="s">
        <v>6</v>
      </c>
      <c r="B27" s="274" t="s">
        <v>92</v>
      </c>
      <c r="C27" s="53">
        <v>1870000</v>
      </c>
      <c r="D27" s="275">
        <v>2185881.36</v>
      </c>
      <c r="E27" s="276">
        <f t="shared" si="0"/>
        <v>116.89205133689839</v>
      </c>
    </row>
    <row r="28" spans="1:5" ht="30.6">
      <c r="A28" s="241" t="s">
        <v>521</v>
      </c>
      <c r="B28" s="274" t="s">
        <v>522</v>
      </c>
      <c r="C28" s="54" t="s">
        <v>4</v>
      </c>
      <c r="D28" s="275">
        <v>69.69</v>
      </c>
      <c r="E28" s="276"/>
    </row>
    <row r="29" spans="1:5">
      <c r="A29" s="241" t="s">
        <v>7</v>
      </c>
      <c r="B29" s="274" t="s">
        <v>93</v>
      </c>
      <c r="C29" s="53">
        <v>1692000</v>
      </c>
      <c r="D29" s="275">
        <v>3481547.95</v>
      </c>
      <c r="E29" s="276">
        <f t="shared" si="0"/>
        <v>205.76524527186763</v>
      </c>
    </row>
    <row r="30" spans="1:5">
      <c r="A30" s="241" t="s">
        <v>7</v>
      </c>
      <c r="B30" s="274" t="s">
        <v>94</v>
      </c>
      <c r="C30" s="53">
        <v>1692000</v>
      </c>
      <c r="D30" s="275">
        <v>3481547.95</v>
      </c>
      <c r="E30" s="276">
        <f t="shared" si="0"/>
        <v>205.76524527186763</v>
      </c>
    </row>
    <row r="31" spans="1:5" ht="20.399999999999999">
      <c r="A31" s="241" t="s">
        <v>95</v>
      </c>
      <c r="B31" s="274" t="s">
        <v>96</v>
      </c>
      <c r="C31" s="53">
        <v>60000</v>
      </c>
      <c r="D31" s="275">
        <v>2031547.9</v>
      </c>
      <c r="E31" s="276">
        <f t="shared" si="0"/>
        <v>3385.9131666666663</v>
      </c>
    </row>
    <row r="32" spans="1:5" ht="30.6">
      <c r="A32" s="241" t="s">
        <v>97</v>
      </c>
      <c r="B32" s="274" t="s">
        <v>98</v>
      </c>
      <c r="C32" s="53">
        <v>60000</v>
      </c>
      <c r="D32" s="275">
        <v>2031547.9</v>
      </c>
      <c r="E32" s="276">
        <f t="shared" si="0"/>
        <v>3385.9131666666663</v>
      </c>
    </row>
    <row r="33" spans="1:5">
      <c r="A33" s="241" t="s">
        <v>8</v>
      </c>
      <c r="B33" s="274" t="s">
        <v>99</v>
      </c>
      <c r="C33" s="53">
        <v>2700000</v>
      </c>
      <c r="D33" s="275">
        <v>1587291.94</v>
      </c>
      <c r="E33" s="276">
        <f t="shared" si="0"/>
        <v>58.788590370370365</v>
      </c>
    </row>
    <row r="34" spans="1:5" ht="30.6">
      <c r="A34" s="241" t="s">
        <v>9</v>
      </c>
      <c r="B34" s="274" t="s">
        <v>100</v>
      </c>
      <c r="C34" s="53">
        <v>2700000</v>
      </c>
      <c r="D34" s="275">
        <v>1587291.94</v>
      </c>
      <c r="E34" s="276">
        <f t="shared" si="0"/>
        <v>58.788590370370365</v>
      </c>
    </row>
    <row r="35" spans="1:5" ht="40.799999999999997">
      <c r="A35" s="241" t="s">
        <v>299</v>
      </c>
      <c r="B35" s="274" t="s">
        <v>300</v>
      </c>
      <c r="C35" s="53">
        <v>2700000</v>
      </c>
      <c r="D35" s="275">
        <v>1587291.94</v>
      </c>
      <c r="E35" s="276">
        <f t="shared" si="0"/>
        <v>58.788590370370365</v>
      </c>
    </row>
    <row r="36" spans="1:5" ht="30.6">
      <c r="A36" s="241" t="s">
        <v>10</v>
      </c>
      <c r="B36" s="274" t="s">
        <v>101</v>
      </c>
      <c r="C36" s="53">
        <v>14000</v>
      </c>
      <c r="D36" s="89" t="s">
        <v>4</v>
      </c>
      <c r="E36" s="276"/>
    </row>
    <row r="37" spans="1:5" ht="20.399999999999999">
      <c r="A37" s="241" t="s">
        <v>11</v>
      </c>
      <c r="B37" s="274" t="s">
        <v>102</v>
      </c>
      <c r="C37" s="53">
        <v>14000</v>
      </c>
      <c r="D37" s="89" t="s">
        <v>4</v>
      </c>
      <c r="E37" s="276"/>
    </row>
    <row r="38" spans="1:5" ht="40.799999999999997">
      <c r="A38" s="241" t="s">
        <v>103</v>
      </c>
      <c r="B38" s="274" t="s">
        <v>104</v>
      </c>
      <c r="C38" s="53">
        <v>9400</v>
      </c>
      <c r="D38" s="89" t="s">
        <v>4</v>
      </c>
      <c r="E38" s="276"/>
    </row>
    <row r="39" spans="1:5" ht="51">
      <c r="A39" s="241" t="s">
        <v>105</v>
      </c>
      <c r="B39" s="274" t="s">
        <v>106</v>
      </c>
      <c r="C39" s="53">
        <v>9400</v>
      </c>
      <c r="D39" s="89" t="s">
        <v>4</v>
      </c>
      <c r="E39" s="276"/>
    </row>
    <row r="40" spans="1:5">
      <c r="A40" s="241" t="s">
        <v>12</v>
      </c>
      <c r="B40" s="274" t="s">
        <v>107</v>
      </c>
      <c r="C40" s="53">
        <v>4600</v>
      </c>
      <c r="D40" s="89" t="s">
        <v>4</v>
      </c>
      <c r="E40" s="276"/>
    </row>
    <row r="41" spans="1:5" ht="20.399999999999999">
      <c r="A41" s="241" t="s">
        <v>13</v>
      </c>
      <c r="B41" s="274" t="s">
        <v>108</v>
      </c>
      <c r="C41" s="53">
        <v>4600</v>
      </c>
      <c r="D41" s="89" t="s">
        <v>4</v>
      </c>
      <c r="E41" s="276"/>
    </row>
    <row r="42" spans="1:5" ht="30.6">
      <c r="A42" s="241" t="s">
        <v>14</v>
      </c>
      <c r="B42" s="274" t="s">
        <v>109</v>
      </c>
      <c r="C42" s="53">
        <v>16218800</v>
      </c>
      <c r="D42" s="275">
        <v>10530739.09</v>
      </c>
      <c r="E42" s="276">
        <f t="shared" si="0"/>
        <v>64.929212333834812</v>
      </c>
    </row>
    <row r="43" spans="1:5" ht="71.400000000000006">
      <c r="A43" s="241" t="s">
        <v>15</v>
      </c>
      <c r="B43" s="274" t="s">
        <v>110</v>
      </c>
      <c r="C43" s="53">
        <v>15858300</v>
      </c>
      <c r="D43" s="275">
        <v>10206272.800000001</v>
      </c>
      <c r="E43" s="276">
        <f t="shared" si="0"/>
        <v>64.359186041378962</v>
      </c>
    </row>
    <row r="44" spans="1:5" ht="51">
      <c r="A44" s="241" t="s">
        <v>16</v>
      </c>
      <c r="B44" s="274" t="s">
        <v>111</v>
      </c>
      <c r="C44" s="53">
        <v>10541900</v>
      </c>
      <c r="D44" s="275">
        <v>6136345.6699999999</v>
      </c>
      <c r="E44" s="276">
        <f t="shared" si="0"/>
        <v>58.209105284626105</v>
      </c>
    </row>
    <row r="45" spans="1:5" ht="71.400000000000006">
      <c r="A45" s="241" t="s">
        <v>302</v>
      </c>
      <c r="B45" s="274" t="s">
        <v>303</v>
      </c>
      <c r="C45" s="53">
        <v>7819700</v>
      </c>
      <c r="D45" s="275">
        <v>4787605.45</v>
      </c>
      <c r="E45" s="276">
        <f t="shared" si="0"/>
        <v>61.224924869240517</v>
      </c>
    </row>
    <row r="46" spans="1:5" ht="61.2">
      <c r="A46" s="241" t="s">
        <v>112</v>
      </c>
      <c r="B46" s="274" t="s">
        <v>113</v>
      </c>
      <c r="C46" s="53">
        <v>2722200</v>
      </c>
      <c r="D46" s="275">
        <v>1348740.22</v>
      </c>
      <c r="E46" s="276">
        <f t="shared" si="0"/>
        <v>49.545963558886193</v>
      </c>
    </row>
    <row r="47" spans="1:5" ht="61.2">
      <c r="A47" s="241" t="s">
        <v>278</v>
      </c>
      <c r="B47" s="274" t="s">
        <v>279</v>
      </c>
      <c r="C47" s="53">
        <v>3836500</v>
      </c>
      <c r="D47" s="275">
        <v>2711286.86</v>
      </c>
      <c r="E47" s="276">
        <f t="shared" ref="E47:E99" si="1">(D47/C47)*100</f>
        <v>70.670842173856371</v>
      </c>
    </row>
    <row r="48" spans="1:5" ht="61.2">
      <c r="A48" s="241" t="s">
        <v>280</v>
      </c>
      <c r="B48" s="274" t="s">
        <v>281</v>
      </c>
      <c r="C48" s="53">
        <v>3836500</v>
      </c>
      <c r="D48" s="275">
        <v>2711286.86</v>
      </c>
      <c r="E48" s="276">
        <f t="shared" si="1"/>
        <v>70.670842173856371</v>
      </c>
    </row>
    <row r="49" spans="1:5" ht="71.400000000000006">
      <c r="A49" s="241" t="s">
        <v>480</v>
      </c>
      <c r="B49" s="274" t="s">
        <v>114</v>
      </c>
      <c r="C49" s="53">
        <v>1479900</v>
      </c>
      <c r="D49" s="275">
        <v>1358640.27</v>
      </c>
      <c r="E49" s="276">
        <f t="shared" si="1"/>
        <v>91.806221366308534</v>
      </c>
    </row>
    <row r="50" spans="1:5" ht="61.2">
      <c r="A50" s="241" t="s">
        <v>17</v>
      </c>
      <c r="B50" s="274" t="s">
        <v>115</v>
      </c>
      <c r="C50" s="53">
        <v>1479900</v>
      </c>
      <c r="D50" s="275">
        <v>1358640.27</v>
      </c>
      <c r="E50" s="276">
        <f t="shared" si="1"/>
        <v>91.806221366308534</v>
      </c>
    </row>
    <row r="51" spans="1:5" ht="61.2">
      <c r="A51" s="241" t="s">
        <v>18</v>
      </c>
      <c r="B51" s="274" t="s">
        <v>116</v>
      </c>
      <c r="C51" s="53">
        <v>360500</v>
      </c>
      <c r="D51" s="275">
        <v>324466.28999999998</v>
      </c>
      <c r="E51" s="276">
        <f t="shared" si="1"/>
        <v>90.004518723994437</v>
      </c>
    </row>
    <row r="52" spans="1:5" ht="61.2">
      <c r="A52" s="241" t="s">
        <v>19</v>
      </c>
      <c r="B52" s="274" t="s">
        <v>117</v>
      </c>
      <c r="C52" s="53">
        <v>360500</v>
      </c>
      <c r="D52" s="275">
        <v>324466.28999999998</v>
      </c>
      <c r="E52" s="276">
        <f t="shared" si="1"/>
        <v>90.004518723994437</v>
      </c>
    </row>
    <row r="53" spans="1:5" ht="61.2">
      <c r="A53" s="241" t="s">
        <v>20</v>
      </c>
      <c r="B53" s="274" t="s">
        <v>118</v>
      </c>
      <c r="C53" s="53">
        <v>360500</v>
      </c>
      <c r="D53" s="275">
        <v>324466.28999999998</v>
      </c>
      <c r="E53" s="276">
        <f t="shared" si="1"/>
        <v>90.004518723994437</v>
      </c>
    </row>
    <row r="54" spans="1:5" ht="20.399999999999999">
      <c r="A54" s="241" t="s">
        <v>21</v>
      </c>
      <c r="B54" s="274" t="s">
        <v>119</v>
      </c>
      <c r="C54" s="53">
        <v>465900</v>
      </c>
      <c r="D54" s="275">
        <v>1056552.42</v>
      </c>
      <c r="E54" s="276">
        <f t="shared" si="1"/>
        <v>226.77665164198325</v>
      </c>
    </row>
    <row r="55" spans="1:5" ht="20.399999999999999">
      <c r="A55" s="241" t="s">
        <v>22</v>
      </c>
      <c r="B55" s="274" t="s">
        <v>120</v>
      </c>
      <c r="C55" s="53">
        <v>465900</v>
      </c>
      <c r="D55" s="275">
        <v>1056552.42</v>
      </c>
      <c r="E55" s="276">
        <f t="shared" si="1"/>
        <v>226.77665164198325</v>
      </c>
    </row>
    <row r="56" spans="1:5" ht="20.399999999999999">
      <c r="A56" s="241" t="s">
        <v>23</v>
      </c>
      <c r="B56" s="274" t="s">
        <v>121</v>
      </c>
      <c r="C56" s="53">
        <v>78000</v>
      </c>
      <c r="D56" s="275">
        <v>21296.52</v>
      </c>
      <c r="E56" s="276">
        <f t="shared" si="1"/>
        <v>27.303230769230769</v>
      </c>
    </row>
    <row r="57" spans="1:5" ht="20.399999999999999">
      <c r="A57" s="241" t="s">
        <v>24</v>
      </c>
      <c r="B57" s="274" t="s">
        <v>122</v>
      </c>
      <c r="C57" s="53">
        <v>282900</v>
      </c>
      <c r="D57" s="275">
        <v>737376.7</v>
      </c>
      <c r="E57" s="276">
        <f t="shared" si="1"/>
        <v>260.64924001413925</v>
      </c>
    </row>
    <row r="58" spans="1:5" ht="20.399999999999999">
      <c r="A58" s="241" t="s">
        <v>25</v>
      </c>
      <c r="B58" s="274" t="s">
        <v>123</v>
      </c>
      <c r="C58" s="53">
        <v>105000</v>
      </c>
      <c r="D58" s="275">
        <v>297879.2</v>
      </c>
      <c r="E58" s="276">
        <f t="shared" si="1"/>
        <v>283.69447619047617</v>
      </c>
    </row>
    <row r="59" spans="1:5">
      <c r="A59" s="241" t="s">
        <v>318</v>
      </c>
      <c r="B59" s="274" t="s">
        <v>319</v>
      </c>
      <c r="C59" s="53">
        <v>105000</v>
      </c>
      <c r="D59" s="275">
        <v>297518.2</v>
      </c>
      <c r="E59" s="276">
        <f t="shared" si="1"/>
        <v>283.35066666666665</v>
      </c>
    </row>
    <row r="60" spans="1:5">
      <c r="A60" s="241" t="s">
        <v>499</v>
      </c>
      <c r="B60" s="274" t="s">
        <v>500</v>
      </c>
      <c r="C60" s="54" t="s">
        <v>4</v>
      </c>
      <c r="D60" s="275">
        <v>361</v>
      </c>
      <c r="E60" s="276"/>
    </row>
    <row r="61" spans="1:5" ht="20.399999999999999">
      <c r="A61" s="241" t="s">
        <v>327</v>
      </c>
      <c r="B61" s="274" t="s">
        <v>124</v>
      </c>
      <c r="C61" s="53">
        <v>9834100</v>
      </c>
      <c r="D61" s="275">
        <v>393187.59</v>
      </c>
      <c r="E61" s="276">
        <f t="shared" si="1"/>
        <v>3.9982061398602822</v>
      </c>
    </row>
    <row r="62" spans="1:5">
      <c r="A62" s="241" t="s">
        <v>125</v>
      </c>
      <c r="B62" s="274" t="s">
        <v>126</v>
      </c>
      <c r="C62" s="53">
        <v>26000</v>
      </c>
      <c r="D62" s="89" t="s">
        <v>4</v>
      </c>
      <c r="E62" s="276"/>
    </row>
    <row r="63" spans="1:5">
      <c r="A63" s="241" t="s">
        <v>127</v>
      </c>
      <c r="B63" s="274" t="s">
        <v>128</v>
      </c>
      <c r="C63" s="53">
        <v>26000</v>
      </c>
      <c r="D63" s="89" t="s">
        <v>4</v>
      </c>
      <c r="E63" s="276"/>
    </row>
    <row r="64" spans="1:5" ht="30.6">
      <c r="A64" s="241" t="s">
        <v>129</v>
      </c>
      <c r="B64" s="274" t="s">
        <v>130</v>
      </c>
      <c r="C64" s="53">
        <v>26000</v>
      </c>
      <c r="D64" s="89" t="s">
        <v>4</v>
      </c>
      <c r="E64" s="276"/>
    </row>
    <row r="65" spans="1:5">
      <c r="A65" s="241" t="s">
        <v>26</v>
      </c>
      <c r="B65" s="274" t="s">
        <v>131</v>
      </c>
      <c r="C65" s="53">
        <v>9808100</v>
      </c>
      <c r="D65" s="275">
        <v>393187.59</v>
      </c>
      <c r="E65" s="276">
        <f t="shared" si="1"/>
        <v>4.0088048653663808</v>
      </c>
    </row>
    <row r="66" spans="1:5" ht="30.6">
      <c r="A66" s="241" t="s">
        <v>27</v>
      </c>
      <c r="B66" s="274" t="s">
        <v>132</v>
      </c>
      <c r="C66" s="53">
        <v>26300</v>
      </c>
      <c r="D66" s="275">
        <v>19604.3</v>
      </c>
      <c r="E66" s="276">
        <f t="shared" si="1"/>
        <v>74.541064638783268</v>
      </c>
    </row>
    <row r="67" spans="1:5" ht="30.6">
      <c r="A67" s="241" t="s">
        <v>133</v>
      </c>
      <c r="B67" s="274" t="s">
        <v>134</v>
      </c>
      <c r="C67" s="53">
        <v>26300</v>
      </c>
      <c r="D67" s="275">
        <v>19604.3</v>
      </c>
      <c r="E67" s="276">
        <f t="shared" si="1"/>
        <v>74.541064638783268</v>
      </c>
    </row>
    <row r="68" spans="1:5">
      <c r="A68" s="241" t="s">
        <v>501</v>
      </c>
      <c r="B68" s="274" t="s">
        <v>502</v>
      </c>
      <c r="C68" s="53">
        <v>9781800</v>
      </c>
      <c r="D68" s="275">
        <v>373583.29</v>
      </c>
      <c r="E68" s="276">
        <f t="shared" si="1"/>
        <v>3.8191671267046963</v>
      </c>
    </row>
    <row r="69" spans="1:5" ht="20.399999999999999">
      <c r="A69" s="241" t="s">
        <v>503</v>
      </c>
      <c r="B69" s="274" t="s">
        <v>504</v>
      </c>
      <c r="C69" s="53">
        <v>9781800</v>
      </c>
      <c r="D69" s="275">
        <v>373583.29</v>
      </c>
      <c r="E69" s="276">
        <f t="shared" si="1"/>
        <v>3.8191671267046963</v>
      </c>
    </row>
    <row r="70" spans="1:5" ht="20.399999999999999">
      <c r="A70" s="241" t="s">
        <v>28</v>
      </c>
      <c r="B70" s="274" t="s">
        <v>135</v>
      </c>
      <c r="C70" s="53">
        <v>1319500</v>
      </c>
      <c r="D70" s="275">
        <v>966712.29</v>
      </c>
      <c r="E70" s="276">
        <f t="shared" si="1"/>
        <v>73.263530882910203</v>
      </c>
    </row>
    <row r="71" spans="1:5">
      <c r="A71" s="241" t="s">
        <v>472</v>
      </c>
      <c r="B71" s="274" t="s">
        <v>473</v>
      </c>
      <c r="C71" s="53">
        <v>952000</v>
      </c>
      <c r="D71" s="275">
        <v>598874.72</v>
      </c>
      <c r="E71" s="276">
        <f t="shared" si="1"/>
        <v>62.907008403361345</v>
      </c>
    </row>
    <row r="72" spans="1:5" ht="20.399999999999999">
      <c r="A72" s="241" t="s">
        <v>474</v>
      </c>
      <c r="B72" s="274" t="s">
        <v>475</v>
      </c>
      <c r="C72" s="53">
        <v>952000</v>
      </c>
      <c r="D72" s="275">
        <v>598874.72</v>
      </c>
      <c r="E72" s="276">
        <f t="shared" si="1"/>
        <v>62.907008403361345</v>
      </c>
    </row>
    <row r="73" spans="1:5" ht="61.2">
      <c r="A73" s="241" t="s">
        <v>68</v>
      </c>
      <c r="B73" s="274" t="s">
        <v>136</v>
      </c>
      <c r="C73" s="53">
        <v>200500</v>
      </c>
      <c r="D73" s="275">
        <v>174199.3</v>
      </c>
      <c r="E73" s="276">
        <f t="shared" si="1"/>
        <v>86.882443890274303</v>
      </c>
    </row>
    <row r="74" spans="1:5" ht="71.400000000000006">
      <c r="A74" s="241" t="s">
        <v>289</v>
      </c>
      <c r="B74" s="274" t="s">
        <v>290</v>
      </c>
      <c r="C74" s="53">
        <v>200500</v>
      </c>
      <c r="D74" s="275">
        <v>174199.3</v>
      </c>
      <c r="E74" s="276">
        <f t="shared" si="1"/>
        <v>86.882443890274303</v>
      </c>
    </row>
    <row r="75" spans="1:5" ht="71.400000000000006">
      <c r="A75" s="241" t="s">
        <v>351</v>
      </c>
      <c r="B75" s="274" t="s">
        <v>352</v>
      </c>
      <c r="C75" s="53">
        <v>200500</v>
      </c>
      <c r="D75" s="275">
        <v>174199.3</v>
      </c>
      <c r="E75" s="276">
        <f t="shared" si="1"/>
        <v>86.882443890274303</v>
      </c>
    </row>
    <row r="76" spans="1:5" ht="20.399999999999999">
      <c r="A76" s="241" t="s">
        <v>69</v>
      </c>
      <c r="B76" s="274" t="s">
        <v>137</v>
      </c>
      <c r="C76" s="53">
        <v>167000</v>
      </c>
      <c r="D76" s="275">
        <v>193638.27</v>
      </c>
      <c r="E76" s="276">
        <f t="shared" si="1"/>
        <v>115.9510598802395</v>
      </c>
    </row>
    <row r="77" spans="1:5" ht="30.6">
      <c r="A77" s="241" t="s">
        <v>138</v>
      </c>
      <c r="B77" s="274" t="s">
        <v>139</v>
      </c>
      <c r="C77" s="53">
        <v>167000</v>
      </c>
      <c r="D77" s="275">
        <v>193638.27</v>
      </c>
      <c r="E77" s="276">
        <f t="shared" si="1"/>
        <v>115.9510598802395</v>
      </c>
    </row>
    <row r="78" spans="1:5" ht="51">
      <c r="A78" s="241" t="s">
        <v>305</v>
      </c>
      <c r="B78" s="274" t="s">
        <v>306</v>
      </c>
      <c r="C78" s="53">
        <v>103400</v>
      </c>
      <c r="D78" s="275">
        <v>73661.77</v>
      </c>
      <c r="E78" s="276">
        <f t="shared" si="1"/>
        <v>71.239622823984533</v>
      </c>
    </row>
    <row r="79" spans="1:5" ht="40.799999999999997">
      <c r="A79" s="241" t="s">
        <v>140</v>
      </c>
      <c r="B79" s="274" t="s">
        <v>141</v>
      </c>
      <c r="C79" s="53">
        <v>63600</v>
      </c>
      <c r="D79" s="275">
        <v>119976.5</v>
      </c>
      <c r="E79" s="276">
        <f t="shared" si="1"/>
        <v>188.64229559748426</v>
      </c>
    </row>
    <row r="80" spans="1:5">
      <c r="A80" s="241" t="s">
        <v>29</v>
      </c>
      <c r="B80" s="274" t="s">
        <v>142</v>
      </c>
      <c r="C80" s="53">
        <v>1190000</v>
      </c>
      <c r="D80" s="275">
        <v>973662.61</v>
      </c>
      <c r="E80" s="276">
        <f t="shared" si="1"/>
        <v>81.820387394957976</v>
      </c>
    </row>
    <row r="81" spans="1:5" ht="30.6">
      <c r="A81" s="241" t="s">
        <v>369</v>
      </c>
      <c r="B81" s="274" t="s">
        <v>370</v>
      </c>
      <c r="C81" s="53">
        <v>824000</v>
      </c>
      <c r="D81" s="275">
        <v>179148.85</v>
      </c>
      <c r="E81" s="276">
        <f t="shared" si="1"/>
        <v>21.741365291262138</v>
      </c>
    </row>
    <row r="82" spans="1:5" ht="40.799999999999997">
      <c r="A82" s="241" t="s">
        <v>442</v>
      </c>
      <c r="B82" s="274" t="s">
        <v>443</v>
      </c>
      <c r="C82" s="53">
        <v>20000</v>
      </c>
      <c r="D82" s="275">
        <v>2700</v>
      </c>
      <c r="E82" s="276">
        <f t="shared" si="1"/>
        <v>13.5</v>
      </c>
    </row>
    <row r="83" spans="1:5" ht="61.2">
      <c r="A83" s="241" t="s">
        <v>444</v>
      </c>
      <c r="B83" s="274" t="s">
        <v>445</v>
      </c>
      <c r="C83" s="53">
        <v>20000</v>
      </c>
      <c r="D83" s="275">
        <v>2700</v>
      </c>
      <c r="E83" s="276">
        <f t="shared" si="1"/>
        <v>13.5</v>
      </c>
    </row>
    <row r="84" spans="1:5" ht="61.2">
      <c r="A84" s="241" t="s">
        <v>428</v>
      </c>
      <c r="B84" s="274" t="s">
        <v>429</v>
      </c>
      <c r="C84" s="53">
        <v>40000</v>
      </c>
      <c r="D84" s="275">
        <v>41499.99</v>
      </c>
      <c r="E84" s="276">
        <f t="shared" si="1"/>
        <v>103.74997500000001</v>
      </c>
    </row>
    <row r="85" spans="1:5" ht="81.599999999999994">
      <c r="A85" s="241" t="s">
        <v>430</v>
      </c>
      <c r="B85" s="274" t="s">
        <v>431</v>
      </c>
      <c r="C85" s="53">
        <v>40000</v>
      </c>
      <c r="D85" s="275">
        <v>41499.99</v>
      </c>
      <c r="E85" s="276">
        <f t="shared" si="1"/>
        <v>103.74997500000001</v>
      </c>
    </row>
    <row r="86" spans="1:5" ht="40.799999999999997">
      <c r="A86" s="241" t="s">
        <v>432</v>
      </c>
      <c r="B86" s="274" t="s">
        <v>433</v>
      </c>
      <c r="C86" s="53">
        <v>3000</v>
      </c>
      <c r="D86" s="275">
        <v>38500</v>
      </c>
      <c r="E86" s="276">
        <f t="shared" si="1"/>
        <v>1283.3333333333335</v>
      </c>
    </row>
    <row r="87" spans="1:5" ht="61.2">
      <c r="A87" s="241" t="s">
        <v>434</v>
      </c>
      <c r="B87" s="274" t="s">
        <v>435</v>
      </c>
      <c r="C87" s="53">
        <v>3000</v>
      </c>
      <c r="D87" s="275">
        <v>38500</v>
      </c>
      <c r="E87" s="276">
        <f t="shared" si="1"/>
        <v>1283.3333333333335</v>
      </c>
    </row>
    <row r="88" spans="1:5" ht="51">
      <c r="A88" s="241" t="s">
        <v>407</v>
      </c>
      <c r="B88" s="274" t="s">
        <v>416</v>
      </c>
      <c r="C88" s="53">
        <v>25000</v>
      </c>
      <c r="D88" s="275">
        <v>13098.55</v>
      </c>
      <c r="E88" s="276">
        <f t="shared" si="1"/>
        <v>52.394200000000005</v>
      </c>
    </row>
    <row r="89" spans="1:5" ht="71.400000000000006">
      <c r="A89" s="241" t="s">
        <v>408</v>
      </c>
      <c r="B89" s="274" t="s">
        <v>417</v>
      </c>
      <c r="C89" s="53">
        <v>25000</v>
      </c>
      <c r="D89" s="275">
        <v>13098.55</v>
      </c>
      <c r="E89" s="276">
        <f t="shared" si="1"/>
        <v>52.394200000000005</v>
      </c>
    </row>
    <row r="90" spans="1:5" ht="51">
      <c r="A90" s="241" t="s">
        <v>481</v>
      </c>
      <c r="B90" s="274" t="s">
        <v>482</v>
      </c>
      <c r="C90" s="53">
        <v>80000</v>
      </c>
      <c r="D90" s="89" t="s">
        <v>4</v>
      </c>
      <c r="E90" s="276"/>
    </row>
    <row r="91" spans="1:5" ht="71.400000000000006">
      <c r="A91" s="241" t="s">
        <v>483</v>
      </c>
      <c r="B91" s="274" t="s">
        <v>484</v>
      </c>
      <c r="C91" s="53">
        <v>80000</v>
      </c>
      <c r="D91" s="89" t="s">
        <v>4</v>
      </c>
      <c r="E91" s="276"/>
    </row>
    <row r="92" spans="1:5" ht="61.2">
      <c r="A92" s="241" t="s">
        <v>409</v>
      </c>
      <c r="B92" s="274" t="s">
        <v>418</v>
      </c>
      <c r="C92" s="53">
        <v>70000</v>
      </c>
      <c r="D92" s="275">
        <v>17000</v>
      </c>
      <c r="E92" s="276">
        <f t="shared" si="1"/>
        <v>24.285714285714285</v>
      </c>
    </row>
    <row r="93" spans="1:5" ht="81.599999999999994">
      <c r="A93" s="241" t="s">
        <v>410</v>
      </c>
      <c r="B93" s="274" t="s">
        <v>419</v>
      </c>
      <c r="C93" s="53">
        <v>70000</v>
      </c>
      <c r="D93" s="275">
        <v>17000</v>
      </c>
      <c r="E93" s="276">
        <f t="shared" si="1"/>
        <v>24.285714285714285</v>
      </c>
    </row>
    <row r="94" spans="1:5" ht="61.2">
      <c r="A94" s="241" t="s">
        <v>411</v>
      </c>
      <c r="B94" s="274" t="s">
        <v>420</v>
      </c>
      <c r="C94" s="53">
        <v>7000</v>
      </c>
      <c r="D94" s="275">
        <v>3550</v>
      </c>
      <c r="E94" s="276">
        <f t="shared" si="1"/>
        <v>50.714285714285708</v>
      </c>
    </row>
    <row r="95" spans="1:5" ht="102">
      <c r="A95" s="241" t="s">
        <v>412</v>
      </c>
      <c r="B95" s="274" t="s">
        <v>421</v>
      </c>
      <c r="C95" s="53">
        <v>7000</v>
      </c>
      <c r="D95" s="275">
        <v>3550</v>
      </c>
      <c r="E95" s="276">
        <f t="shared" si="1"/>
        <v>50.714285714285708</v>
      </c>
    </row>
    <row r="96" spans="1:5" ht="51">
      <c r="A96" s="241" t="s">
        <v>446</v>
      </c>
      <c r="B96" s="274" t="s">
        <v>447</v>
      </c>
      <c r="C96" s="53">
        <v>3000</v>
      </c>
      <c r="D96" s="275">
        <v>1000</v>
      </c>
      <c r="E96" s="276">
        <f t="shared" si="1"/>
        <v>33.333333333333329</v>
      </c>
    </row>
    <row r="97" spans="1:5" ht="71.400000000000006">
      <c r="A97" s="241" t="s">
        <v>448</v>
      </c>
      <c r="B97" s="274" t="s">
        <v>449</v>
      </c>
      <c r="C97" s="53">
        <v>3000</v>
      </c>
      <c r="D97" s="275">
        <v>1000</v>
      </c>
      <c r="E97" s="276">
        <f t="shared" si="1"/>
        <v>33.333333333333329</v>
      </c>
    </row>
    <row r="98" spans="1:5" ht="51">
      <c r="A98" s="241" t="s">
        <v>413</v>
      </c>
      <c r="B98" s="274" t="s">
        <v>422</v>
      </c>
      <c r="C98" s="53">
        <v>60000</v>
      </c>
      <c r="D98" s="275">
        <v>25400.32</v>
      </c>
      <c r="E98" s="276">
        <f t="shared" si="1"/>
        <v>42.333866666666665</v>
      </c>
    </row>
    <row r="99" spans="1:5" ht="71.400000000000006">
      <c r="A99" s="241" t="s">
        <v>414</v>
      </c>
      <c r="B99" s="274" t="s">
        <v>423</v>
      </c>
      <c r="C99" s="53">
        <v>60000</v>
      </c>
      <c r="D99" s="275">
        <v>25400.32</v>
      </c>
      <c r="E99" s="276">
        <f t="shared" si="1"/>
        <v>42.333866666666665</v>
      </c>
    </row>
    <row r="100" spans="1:5" ht="61.2">
      <c r="A100" s="241" t="s">
        <v>371</v>
      </c>
      <c r="B100" s="274" t="s">
        <v>372</v>
      </c>
      <c r="C100" s="53">
        <v>516000</v>
      </c>
      <c r="D100" s="275">
        <v>36399.99</v>
      </c>
      <c r="E100" s="276">
        <f t="shared" ref="E100:E148" si="2">(D100/C100)*100</f>
        <v>7.0542616279069765</v>
      </c>
    </row>
    <row r="101" spans="1:5" ht="81.599999999999994">
      <c r="A101" s="241" t="s">
        <v>373</v>
      </c>
      <c r="B101" s="274" t="s">
        <v>374</v>
      </c>
      <c r="C101" s="53">
        <v>516000</v>
      </c>
      <c r="D101" s="275">
        <v>36399.99</v>
      </c>
      <c r="E101" s="276">
        <f t="shared" si="2"/>
        <v>7.0542616279069765</v>
      </c>
    </row>
    <row r="102" spans="1:5" ht="30.6">
      <c r="A102" s="241" t="s">
        <v>485</v>
      </c>
      <c r="B102" s="274" t="s">
        <v>486</v>
      </c>
      <c r="C102" s="53">
        <v>30000</v>
      </c>
      <c r="D102" s="89" t="s">
        <v>4</v>
      </c>
      <c r="E102" s="276"/>
    </row>
    <row r="103" spans="1:5" ht="40.799999999999997">
      <c r="A103" s="241" t="s">
        <v>487</v>
      </c>
      <c r="B103" s="274" t="s">
        <v>488</v>
      </c>
      <c r="C103" s="53">
        <v>30000</v>
      </c>
      <c r="D103" s="89" t="s">
        <v>4</v>
      </c>
      <c r="E103" s="276"/>
    </row>
    <row r="104" spans="1:5" ht="91.8">
      <c r="A104" s="241" t="s">
        <v>375</v>
      </c>
      <c r="B104" s="274" t="s">
        <v>476</v>
      </c>
      <c r="C104" s="53">
        <v>30000</v>
      </c>
      <c r="D104" s="275">
        <v>745661.34</v>
      </c>
      <c r="E104" s="276">
        <f t="shared" si="2"/>
        <v>2485.5377999999996</v>
      </c>
    </row>
    <row r="105" spans="1:5" ht="40.799999999999997">
      <c r="A105" s="241" t="s">
        <v>562</v>
      </c>
      <c r="B105" s="274" t="s">
        <v>563</v>
      </c>
      <c r="C105" s="54" t="s">
        <v>4</v>
      </c>
      <c r="D105" s="275">
        <v>1169.26</v>
      </c>
      <c r="E105" s="276"/>
    </row>
    <row r="106" spans="1:5" ht="61.2">
      <c r="A106" s="241" t="s">
        <v>564</v>
      </c>
      <c r="B106" s="274" t="s">
        <v>565</v>
      </c>
      <c r="C106" s="54" t="s">
        <v>4</v>
      </c>
      <c r="D106" s="275">
        <v>1169.26</v>
      </c>
      <c r="E106" s="276"/>
    </row>
    <row r="107" spans="1:5" ht="71.400000000000006">
      <c r="A107" s="241" t="s">
        <v>376</v>
      </c>
      <c r="B107" s="274" t="s">
        <v>377</v>
      </c>
      <c r="C107" s="53">
        <v>30000</v>
      </c>
      <c r="D107" s="275">
        <v>744492.08</v>
      </c>
      <c r="E107" s="276">
        <f t="shared" si="2"/>
        <v>2481.6402666666663</v>
      </c>
    </row>
    <row r="108" spans="1:5" ht="61.2">
      <c r="A108" s="241" t="s">
        <v>378</v>
      </c>
      <c r="B108" s="274" t="s">
        <v>379</v>
      </c>
      <c r="C108" s="53">
        <v>30000</v>
      </c>
      <c r="D108" s="275">
        <v>744492.08</v>
      </c>
      <c r="E108" s="276">
        <f t="shared" si="2"/>
        <v>2481.6402666666663</v>
      </c>
    </row>
    <row r="109" spans="1:5" ht="20.399999999999999">
      <c r="A109" s="241" t="s">
        <v>380</v>
      </c>
      <c r="B109" s="274" t="s">
        <v>381</v>
      </c>
      <c r="C109" s="53">
        <v>286000</v>
      </c>
      <c r="D109" s="275">
        <v>-111147.58</v>
      </c>
      <c r="E109" s="276">
        <f t="shared" si="2"/>
        <v>-38.862790209790212</v>
      </c>
    </row>
    <row r="110" spans="1:5" ht="71.400000000000006">
      <c r="A110" s="241" t="s">
        <v>382</v>
      </c>
      <c r="B110" s="274" t="s">
        <v>383</v>
      </c>
      <c r="C110" s="53">
        <v>20000</v>
      </c>
      <c r="D110" s="275">
        <v>570</v>
      </c>
      <c r="E110" s="276">
        <f t="shared" si="2"/>
        <v>2.85</v>
      </c>
    </row>
    <row r="111" spans="1:5" ht="51">
      <c r="A111" s="241" t="s">
        <v>384</v>
      </c>
      <c r="B111" s="274" t="s">
        <v>385</v>
      </c>
      <c r="C111" s="53">
        <v>20000</v>
      </c>
      <c r="D111" s="275">
        <v>570</v>
      </c>
      <c r="E111" s="276">
        <f t="shared" si="2"/>
        <v>2.85</v>
      </c>
    </row>
    <row r="112" spans="1:5" ht="61.2">
      <c r="A112" s="241" t="s">
        <v>386</v>
      </c>
      <c r="B112" s="274" t="s">
        <v>387</v>
      </c>
      <c r="C112" s="53">
        <v>266000</v>
      </c>
      <c r="D112" s="275">
        <v>-111717.58</v>
      </c>
      <c r="E112" s="276">
        <f t="shared" si="2"/>
        <v>-41.999090225563911</v>
      </c>
    </row>
    <row r="113" spans="1:5" ht="51">
      <c r="A113" s="241" t="s">
        <v>388</v>
      </c>
      <c r="B113" s="274" t="s">
        <v>389</v>
      </c>
      <c r="C113" s="53">
        <v>265000</v>
      </c>
      <c r="D113" s="275">
        <v>-111825.11</v>
      </c>
      <c r="E113" s="276">
        <f t="shared" si="2"/>
        <v>-42.198154716981136</v>
      </c>
    </row>
    <row r="114" spans="1:5" ht="61.2">
      <c r="A114" s="241" t="s">
        <v>390</v>
      </c>
      <c r="B114" s="274" t="s">
        <v>391</v>
      </c>
      <c r="C114" s="53">
        <v>1000</v>
      </c>
      <c r="D114" s="275">
        <v>107.53</v>
      </c>
      <c r="E114" s="276">
        <f t="shared" si="2"/>
        <v>10.753</v>
      </c>
    </row>
    <row r="115" spans="1:5">
      <c r="A115" s="241" t="s">
        <v>460</v>
      </c>
      <c r="B115" s="274" t="s">
        <v>461</v>
      </c>
      <c r="C115" s="53">
        <v>20000</v>
      </c>
      <c r="D115" s="275">
        <v>160000</v>
      </c>
      <c r="E115" s="276">
        <f t="shared" si="2"/>
        <v>800</v>
      </c>
    </row>
    <row r="116" spans="1:5" ht="81.599999999999994">
      <c r="A116" s="241" t="s">
        <v>477</v>
      </c>
      <c r="B116" s="274" t="s">
        <v>462</v>
      </c>
      <c r="C116" s="53">
        <v>20000</v>
      </c>
      <c r="D116" s="275">
        <v>160000</v>
      </c>
      <c r="E116" s="276">
        <f t="shared" si="2"/>
        <v>800</v>
      </c>
    </row>
    <row r="117" spans="1:5">
      <c r="A117" s="241" t="s">
        <v>40</v>
      </c>
      <c r="B117" s="274" t="s">
        <v>143</v>
      </c>
      <c r="C117" s="54" t="s">
        <v>4</v>
      </c>
      <c r="D117" s="275">
        <v>3445.24</v>
      </c>
      <c r="E117" s="276"/>
    </row>
    <row r="118" spans="1:5">
      <c r="A118" s="241" t="s">
        <v>41</v>
      </c>
      <c r="B118" s="274" t="s">
        <v>144</v>
      </c>
      <c r="C118" s="54" t="s">
        <v>4</v>
      </c>
      <c r="D118" s="275">
        <v>3445.24</v>
      </c>
      <c r="E118" s="276"/>
    </row>
    <row r="119" spans="1:5" ht="20.399999999999999">
      <c r="A119" s="241" t="s">
        <v>42</v>
      </c>
      <c r="B119" s="274" t="s">
        <v>145</v>
      </c>
      <c r="C119" s="54" t="s">
        <v>4</v>
      </c>
      <c r="D119" s="275">
        <v>3445.24</v>
      </c>
      <c r="E119" s="276"/>
    </row>
    <row r="120" spans="1:5">
      <c r="A120" s="241" t="s">
        <v>30</v>
      </c>
      <c r="B120" s="274" t="s">
        <v>146</v>
      </c>
      <c r="C120" s="53">
        <v>1169374685.6300001</v>
      </c>
      <c r="D120" s="275">
        <v>640830024.29999995</v>
      </c>
      <c r="E120" s="276">
        <f t="shared" si="2"/>
        <v>54.80108575762037</v>
      </c>
    </row>
    <row r="121" spans="1:5" ht="30.6">
      <c r="A121" s="241" t="s">
        <v>31</v>
      </c>
      <c r="B121" s="274" t="s">
        <v>147</v>
      </c>
      <c r="C121" s="53">
        <v>1152811550.25</v>
      </c>
      <c r="D121" s="275">
        <v>640946091.91999996</v>
      </c>
      <c r="E121" s="276">
        <f t="shared" si="2"/>
        <v>55.598514065981007</v>
      </c>
    </row>
    <row r="122" spans="1:5" ht="20.399999999999999">
      <c r="A122" s="241" t="s">
        <v>70</v>
      </c>
      <c r="B122" s="274" t="s">
        <v>328</v>
      </c>
      <c r="C122" s="53">
        <v>436617400</v>
      </c>
      <c r="D122" s="275">
        <v>295514200</v>
      </c>
      <c r="E122" s="276">
        <f t="shared" si="2"/>
        <v>67.68264388913498</v>
      </c>
    </row>
    <row r="123" spans="1:5" ht="20.399999999999999">
      <c r="A123" s="241" t="s">
        <v>32</v>
      </c>
      <c r="B123" s="274" t="s">
        <v>329</v>
      </c>
      <c r="C123" s="53">
        <v>138416600</v>
      </c>
      <c r="D123" s="275">
        <v>138416600</v>
      </c>
      <c r="E123" s="276">
        <f t="shared" si="2"/>
        <v>100</v>
      </c>
    </row>
    <row r="124" spans="1:5" ht="30.6">
      <c r="A124" s="241" t="s">
        <v>392</v>
      </c>
      <c r="B124" s="274" t="s">
        <v>330</v>
      </c>
      <c r="C124" s="53">
        <v>138416600</v>
      </c>
      <c r="D124" s="275">
        <v>138416600</v>
      </c>
      <c r="E124" s="276">
        <f t="shared" si="2"/>
        <v>100</v>
      </c>
    </row>
    <row r="125" spans="1:5" ht="20.399999999999999">
      <c r="A125" s="241" t="s">
        <v>33</v>
      </c>
      <c r="B125" s="274" t="s">
        <v>331</v>
      </c>
      <c r="C125" s="53">
        <v>227868200</v>
      </c>
      <c r="D125" s="275">
        <v>147853400</v>
      </c>
      <c r="E125" s="276">
        <f t="shared" si="2"/>
        <v>64.885490823203938</v>
      </c>
    </row>
    <row r="126" spans="1:5" ht="30.6">
      <c r="A126" s="241" t="s">
        <v>34</v>
      </c>
      <c r="B126" s="274" t="s">
        <v>332</v>
      </c>
      <c r="C126" s="53">
        <v>227868200</v>
      </c>
      <c r="D126" s="275">
        <v>147853400</v>
      </c>
      <c r="E126" s="276">
        <f t="shared" si="2"/>
        <v>64.885490823203938</v>
      </c>
    </row>
    <row r="127" spans="1:5">
      <c r="A127" s="241" t="s">
        <v>393</v>
      </c>
      <c r="B127" s="274" t="s">
        <v>394</v>
      </c>
      <c r="C127" s="53">
        <v>70332600</v>
      </c>
      <c r="D127" s="275">
        <v>9244200</v>
      </c>
      <c r="E127" s="276">
        <f t="shared" si="2"/>
        <v>13.143549364021807</v>
      </c>
    </row>
    <row r="128" spans="1:5">
      <c r="A128" s="241" t="s">
        <v>395</v>
      </c>
      <c r="B128" s="274" t="s">
        <v>396</v>
      </c>
      <c r="C128" s="53">
        <v>70332600</v>
      </c>
      <c r="D128" s="275">
        <v>9244200</v>
      </c>
      <c r="E128" s="276">
        <f t="shared" si="2"/>
        <v>13.143549364021807</v>
      </c>
    </row>
    <row r="129" spans="1:5" ht="20.399999999999999">
      <c r="A129" s="241" t="s">
        <v>283</v>
      </c>
      <c r="B129" s="274" t="s">
        <v>333</v>
      </c>
      <c r="C129" s="53">
        <v>189126695.63999999</v>
      </c>
      <c r="D129" s="275">
        <v>24031681.93</v>
      </c>
      <c r="E129" s="276">
        <f t="shared" si="2"/>
        <v>12.706657750603314</v>
      </c>
    </row>
    <row r="130" spans="1:5" ht="51">
      <c r="A130" s="241" t="s">
        <v>489</v>
      </c>
      <c r="B130" s="274" t="s">
        <v>397</v>
      </c>
      <c r="C130" s="53">
        <v>4071300</v>
      </c>
      <c r="D130" s="275">
        <v>841501.17</v>
      </c>
      <c r="E130" s="276">
        <f t="shared" si="2"/>
        <v>20.669102497973622</v>
      </c>
    </row>
    <row r="131" spans="1:5" ht="61.2">
      <c r="A131" s="241" t="s">
        <v>490</v>
      </c>
      <c r="B131" s="274" t="s">
        <v>398</v>
      </c>
      <c r="C131" s="53">
        <v>4071300</v>
      </c>
      <c r="D131" s="275">
        <v>841501.17</v>
      </c>
      <c r="E131" s="276">
        <f t="shared" si="2"/>
        <v>20.669102497973622</v>
      </c>
    </row>
    <row r="132" spans="1:5" ht="40.799999999999997">
      <c r="A132" s="241" t="s">
        <v>463</v>
      </c>
      <c r="B132" s="274" t="s">
        <v>464</v>
      </c>
      <c r="C132" s="53">
        <v>13153100</v>
      </c>
      <c r="D132" s="275">
        <v>6417870.9900000002</v>
      </c>
      <c r="E132" s="276">
        <f t="shared" si="2"/>
        <v>48.793599911807867</v>
      </c>
    </row>
    <row r="133" spans="1:5" ht="51">
      <c r="A133" s="241" t="s">
        <v>465</v>
      </c>
      <c r="B133" s="274" t="s">
        <v>466</v>
      </c>
      <c r="C133" s="53">
        <v>13153100</v>
      </c>
      <c r="D133" s="275">
        <v>6417870.9900000002</v>
      </c>
      <c r="E133" s="276">
        <f t="shared" si="2"/>
        <v>48.793599911807867</v>
      </c>
    </row>
    <row r="134" spans="1:5" ht="40.799999999999997">
      <c r="A134" s="241" t="s">
        <v>505</v>
      </c>
      <c r="B134" s="274" t="s">
        <v>506</v>
      </c>
      <c r="C134" s="53">
        <v>1438160</v>
      </c>
      <c r="D134" s="275">
        <v>1438160</v>
      </c>
      <c r="E134" s="276">
        <f t="shared" si="2"/>
        <v>100</v>
      </c>
    </row>
    <row r="135" spans="1:5" ht="40.799999999999997">
      <c r="A135" s="241" t="s">
        <v>507</v>
      </c>
      <c r="B135" s="274" t="s">
        <v>508</v>
      </c>
      <c r="C135" s="53">
        <v>1438160</v>
      </c>
      <c r="D135" s="275">
        <v>1438160</v>
      </c>
      <c r="E135" s="276">
        <f t="shared" si="2"/>
        <v>100</v>
      </c>
    </row>
    <row r="136" spans="1:5" ht="20.399999999999999">
      <c r="A136" s="241" t="s">
        <v>356</v>
      </c>
      <c r="B136" s="274" t="s">
        <v>357</v>
      </c>
      <c r="C136" s="53">
        <v>1330403.8799999999</v>
      </c>
      <c r="D136" s="275">
        <v>1330403.8799999999</v>
      </c>
      <c r="E136" s="276">
        <f t="shared" si="2"/>
        <v>100</v>
      </c>
    </row>
    <row r="137" spans="1:5" ht="30.6">
      <c r="A137" s="241" t="s">
        <v>358</v>
      </c>
      <c r="B137" s="274" t="s">
        <v>359</v>
      </c>
      <c r="C137" s="53">
        <v>1330403.8799999999</v>
      </c>
      <c r="D137" s="275">
        <v>1330403.8799999999</v>
      </c>
      <c r="E137" s="276">
        <f t="shared" si="2"/>
        <v>100</v>
      </c>
    </row>
    <row r="138" spans="1:5" ht="20.399999999999999">
      <c r="A138" s="241" t="s">
        <v>566</v>
      </c>
      <c r="B138" s="274" t="s">
        <v>567</v>
      </c>
      <c r="C138" s="53">
        <v>2905000</v>
      </c>
      <c r="D138" s="89" t="s">
        <v>4</v>
      </c>
      <c r="E138" s="276"/>
    </row>
    <row r="139" spans="1:5" ht="30.6">
      <c r="A139" s="241" t="s">
        <v>568</v>
      </c>
      <c r="B139" s="274" t="s">
        <v>569</v>
      </c>
      <c r="C139" s="53">
        <v>2905000</v>
      </c>
      <c r="D139" s="89" t="s">
        <v>4</v>
      </c>
      <c r="E139" s="276"/>
    </row>
    <row r="140" spans="1:5">
      <c r="A140" s="241" t="s">
        <v>35</v>
      </c>
      <c r="B140" s="274" t="s">
        <v>334</v>
      </c>
      <c r="C140" s="53">
        <v>166228731.75999999</v>
      </c>
      <c r="D140" s="275">
        <v>14003745.890000001</v>
      </c>
      <c r="E140" s="276">
        <f t="shared" si="2"/>
        <v>8.4243835236729847</v>
      </c>
    </row>
    <row r="141" spans="1:5">
      <c r="A141" s="241" t="s">
        <v>36</v>
      </c>
      <c r="B141" s="274" t="s">
        <v>335</v>
      </c>
      <c r="C141" s="53">
        <v>166228731.75999999</v>
      </c>
      <c r="D141" s="275">
        <v>14003745.890000001</v>
      </c>
      <c r="E141" s="276">
        <f t="shared" si="2"/>
        <v>8.4243835236729847</v>
      </c>
    </row>
    <row r="142" spans="1:5" ht="20.399999999999999">
      <c r="A142" s="241" t="s">
        <v>71</v>
      </c>
      <c r="B142" s="274" t="s">
        <v>336</v>
      </c>
      <c r="C142" s="53">
        <v>398271907.14999998</v>
      </c>
      <c r="D142" s="275">
        <v>247881438.58000001</v>
      </c>
      <c r="E142" s="276">
        <f t="shared" si="2"/>
        <v>62.239247642099237</v>
      </c>
    </row>
    <row r="143" spans="1:5" ht="30.6">
      <c r="A143" s="241" t="s">
        <v>291</v>
      </c>
      <c r="B143" s="274" t="s">
        <v>337</v>
      </c>
      <c r="C143" s="53">
        <v>393868507.14999998</v>
      </c>
      <c r="D143" s="275">
        <v>245917238.58000001</v>
      </c>
      <c r="E143" s="276">
        <f t="shared" si="2"/>
        <v>62.436380191814997</v>
      </c>
    </row>
    <row r="144" spans="1:5" ht="30.6">
      <c r="A144" s="241" t="s">
        <v>38</v>
      </c>
      <c r="B144" s="274" t="s">
        <v>338</v>
      </c>
      <c r="C144" s="53">
        <v>393868507.14999998</v>
      </c>
      <c r="D144" s="275">
        <v>245917238.58000001</v>
      </c>
      <c r="E144" s="276">
        <f t="shared" si="2"/>
        <v>62.436380191814997</v>
      </c>
    </row>
    <row r="145" spans="1:5" ht="61.2">
      <c r="A145" s="241" t="s">
        <v>72</v>
      </c>
      <c r="B145" s="274" t="s">
        <v>339</v>
      </c>
      <c r="C145" s="53">
        <v>2603200</v>
      </c>
      <c r="D145" s="275">
        <v>930000</v>
      </c>
      <c r="E145" s="276">
        <f t="shared" si="2"/>
        <v>35.725261216963737</v>
      </c>
    </row>
    <row r="146" spans="1:5" ht="61.2">
      <c r="A146" s="241" t="s">
        <v>271</v>
      </c>
      <c r="B146" s="274" t="s">
        <v>340</v>
      </c>
      <c r="C146" s="53">
        <v>2603200</v>
      </c>
      <c r="D146" s="275">
        <v>930000</v>
      </c>
      <c r="E146" s="276">
        <f t="shared" si="2"/>
        <v>35.725261216963737</v>
      </c>
    </row>
    <row r="147" spans="1:5" ht="30.6">
      <c r="A147" s="241" t="s">
        <v>284</v>
      </c>
      <c r="B147" s="274" t="s">
        <v>341</v>
      </c>
      <c r="C147" s="53">
        <v>1551300</v>
      </c>
      <c r="D147" s="275">
        <v>1034200</v>
      </c>
      <c r="E147" s="276">
        <f t="shared" si="2"/>
        <v>66.666666666666657</v>
      </c>
    </row>
    <row r="148" spans="1:5" ht="30.6">
      <c r="A148" s="241" t="s">
        <v>37</v>
      </c>
      <c r="B148" s="274" t="s">
        <v>342</v>
      </c>
      <c r="C148" s="53">
        <v>1551300</v>
      </c>
      <c r="D148" s="275">
        <v>1034200</v>
      </c>
      <c r="E148" s="276">
        <f t="shared" si="2"/>
        <v>66.666666666666657</v>
      </c>
    </row>
    <row r="149" spans="1:5" ht="40.799999999999997">
      <c r="A149" s="241" t="s">
        <v>308</v>
      </c>
      <c r="B149" s="274" t="s">
        <v>343</v>
      </c>
      <c r="C149" s="53">
        <v>12900</v>
      </c>
      <c r="D149" s="89" t="s">
        <v>4</v>
      </c>
      <c r="E149" s="276"/>
    </row>
    <row r="150" spans="1:5" ht="51">
      <c r="A150" s="241" t="s">
        <v>344</v>
      </c>
      <c r="B150" s="274" t="s">
        <v>345</v>
      </c>
      <c r="C150" s="53">
        <v>12900</v>
      </c>
      <c r="D150" s="89" t="s">
        <v>4</v>
      </c>
      <c r="E150" s="276"/>
    </row>
    <row r="151" spans="1:5" ht="20.399999999999999">
      <c r="A151" s="241" t="s">
        <v>436</v>
      </c>
      <c r="B151" s="274" t="s">
        <v>437</v>
      </c>
      <c r="C151" s="53">
        <v>236000</v>
      </c>
      <c r="D151" s="89" t="s">
        <v>4</v>
      </c>
      <c r="E151" s="276"/>
    </row>
    <row r="152" spans="1:5" ht="30.6">
      <c r="A152" s="241" t="s">
        <v>438</v>
      </c>
      <c r="B152" s="274" t="s">
        <v>439</v>
      </c>
      <c r="C152" s="53">
        <v>236000</v>
      </c>
      <c r="D152" s="89" t="s">
        <v>4</v>
      </c>
      <c r="E152" s="276"/>
    </row>
    <row r="153" spans="1:5">
      <c r="A153" s="241" t="s">
        <v>39</v>
      </c>
      <c r="B153" s="274" t="s">
        <v>346</v>
      </c>
      <c r="C153" s="53">
        <v>128795547.45999999</v>
      </c>
      <c r="D153" s="275">
        <v>73518771.409999996</v>
      </c>
      <c r="E153" s="276">
        <f t="shared" ref="E153:E173" si="3">(D153/C153)*100</f>
        <v>57.081764750316935</v>
      </c>
    </row>
    <row r="154" spans="1:5" ht="51">
      <c r="A154" s="241" t="s">
        <v>298</v>
      </c>
      <c r="B154" s="274" t="s">
        <v>347</v>
      </c>
      <c r="C154" s="53">
        <v>100757647.45999999</v>
      </c>
      <c r="D154" s="275">
        <v>53186068.409999996</v>
      </c>
      <c r="E154" s="276">
        <f t="shared" si="3"/>
        <v>52.786135594436601</v>
      </c>
    </row>
    <row r="155" spans="1:5" ht="51">
      <c r="A155" s="241" t="s">
        <v>148</v>
      </c>
      <c r="B155" s="274" t="s">
        <v>348</v>
      </c>
      <c r="C155" s="53">
        <v>100757647.45999999</v>
      </c>
      <c r="D155" s="275">
        <v>53186068.409999996</v>
      </c>
      <c r="E155" s="276">
        <f t="shared" si="3"/>
        <v>52.786135594436601</v>
      </c>
    </row>
    <row r="156" spans="1:5" ht="51">
      <c r="A156" s="241" t="s">
        <v>491</v>
      </c>
      <c r="B156" s="274" t="s">
        <v>440</v>
      </c>
      <c r="C156" s="53">
        <v>23787500</v>
      </c>
      <c r="D156" s="275">
        <v>16082303</v>
      </c>
      <c r="E156" s="276">
        <f t="shared" si="3"/>
        <v>67.608210194429859</v>
      </c>
    </row>
    <row r="157" spans="1:5" ht="51">
      <c r="A157" s="241" t="s">
        <v>492</v>
      </c>
      <c r="B157" s="274" t="s">
        <v>441</v>
      </c>
      <c r="C157" s="53">
        <v>23787500</v>
      </c>
      <c r="D157" s="275">
        <v>16082303</v>
      </c>
      <c r="E157" s="276">
        <f t="shared" si="3"/>
        <v>67.608210194429859</v>
      </c>
    </row>
    <row r="158" spans="1:5" ht="20.399999999999999">
      <c r="A158" s="241" t="s">
        <v>533</v>
      </c>
      <c r="B158" s="274" t="s">
        <v>534</v>
      </c>
      <c r="C158" s="53">
        <v>4250400</v>
      </c>
      <c r="D158" s="275">
        <v>4250400</v>
      </c>
      <c r="E158" s="276">
        <f t="shared" si="3"/>
        <v>100</v>
      </c>
    </row>
    <row r="159" spans="1:5" ht="20.399999999999999">
      <c r="A159" s="241" t="s">
        <v>535</v>
      </c>
      <c r="B159" s="274" t="s">
        <v>536</v>
      </c>
      <c r="C159" s="53">
        <v>4250400</v>
      </c>
      <c r="D159" s="275">
        <v>4250400</v>
      </c>
      <c r="E159" s="276">
        <f t="shared" si="3"/>
        <v>100</v>
      </c>
    </row>
    <row r="160" spans="1:5" ht="20.399999999999999">
      <c r="A160" s="241" t="s">
        <v>570</v>
      </c>
      <c r="B160" s="274" t="s">
        <v>571</v>
      </c>
      <c r="C160" s="53">
        <v>3917000</v>
      </c>
      <c r="D160" s="89" t="s">
        <v>4</v>
      </c>
      <c r="E160" s="276"/>
    </row>
    <row r="161" spans="1:5" ht="20.399999999999999">
      <c r="A161" s="241" t="s">
        <v>572</v>
      </c>
      <c r="B161" s="274" t="s">
        <v>573</v>
      </c>
      <c r="C161" s="53">
        <v>3917000</v>
      </c>
      <c r="D161" s="89" t="s">
        <v>4</v>
      </c>
      <c r="E161" s="276"/>
    </row>
    <row r="162" spans="1:5" ht="30.6">
      <c r="A162" s="241" t="s">
        <v>574</v>
      </c>
      <c r="B162" s="274" t="s">
        <v>575</v>
      </c>
      <c r="C162" s="53">
        <v>3917000</v>
      </c>
      <c r="D162" s="89" t="s">
        <v>4</v>
      </c>
      <c r="E162" s="276"/>
    </row>
    <row r="163" spans="1:5">
      <c r="A163" s="241" t="s">
        <v>525</v>
      </c>
      <c r="B163" s="274" t="s">
        <v>526</v>
      </c>
      <c r="C163" s="53">
        <v>22200433.98</v>
      </c>
      <c r="D163" s="89" t="s">
        <v>4</v>
      </c>
      <c r="E163" s="276"/>
    </row>
    <row r="164" spans="1:5" ht="20.399999999999999">
      <c r="A164" s="241" t="s">
        <v>527</v>
      </c>
      <c r="B164" s="274" t="s">
        <v>528</v>
      </c>
      <c r="C164" s="53">
        <v>22200433.98</v>
      </c>
      <c r="D164" s="89" t="s">
        <v>4</v>
      </c>
      <c r="E164" s="276"/>
    </row>
    <row r="165" spans="1:5" ht="20.399999999999999">
      <c r="A165" s="241" t="s">
        <v>527</v>
      </c>
      <c r="B165" s="274" t="s">
        <v>529</v>
      </c>
      <c r="C165" s="53">
        <v>22200433.98</v>
      </c>
      <c r="D165" s="89" t="s">
        <v>4</v>
      </c>
      <c r="E165" s="276"/>
    </row>
    <row r="166" spans="1:5" ht="51">
      <c r="A166" s="241" t="s">
        <v>450</v>
      </c>
      <c r="B166" s="274" t="s">
        <v>451</v>
      </c>
      <c r="C166" s="53">
        <v>372989.8</v>
      </c>
      <c r="D166" s="275">
        <v>372989.8</v>
      </c>
      <c r="E166" s="276">
        <f t="shared" si="3"/>
        <v>100</v>
      </c>
    </row>
    <row r="167" spans="1:5" ht="71.400000000000006">
      <c r="A167" s="241" t="s">
        <v>452</v>
      </c>
      <c r="B167" s="274" t="s">
        <v>453</v>
      </c>
      <c r="C167" s="53">
        <v>372989.8</v>
      </c>
      <c r="D167" s="275">
        <v>372989.8</v>
      </c>
      <c r="E167" s="276">
        <f t="shared" si="3"/>
        <v>100</v>
      </c>
    </row>
    <row r="168" spans="1:5" ht="61.2">
      <c r="A168" s="241" t="s">
        <v>454</v>
      </c>
      <c r="B168" s="274" t="s">
        <v>455</v>
      </c>
      <c r="C168" s="53">
        <v>372989.8</v>
      </c>
      <c r="D168" s="275">
        <v>372989.8</v>
      </c>
      <c r="E168" s="276">
        <f t="shared" si="3"/>
        <v>100</v>
      </c>
    </row>
    <row r="169" spans="1:5" ht="30.6">
      <c r="A169" s="241" t="s">
        <v>456</v>
      </c>
      <c r="B169" s="274" t="s">
        <v>457</v>
      </c>
      <c r="C169" s="53">
        <v>370214.8</v>
      </c>
      <c r="D169" s="275">
        <v>370214.8</v>
      </c>
      <c r="E169" s="276">
        <f t="shared" si="3"/>
        <v>100</v>
      </c>
    </row>
    <row r="170" spans="1:5" ht="30.6">
      <c r="A170" s="241" t="s">
        <v>458</v>
      </c>
      <c r="B170" s="274" t="s">
        <v>459</v>
      </c>
      <c r="C170" s="53">
        <v>370214.8</v>
      </c>
      <c r="D170" s="275">
        <v>370214.8</v>
      </c>
      <c r="E170" s="276">
        <f t="shared" si="3"/>
        <v>100</v>
      </c>
    </row>
    <row r="171" spans="1:5" ht="40.799999999999997">
      <c r="A171" s="241" t="s">
        <v>509</v>
      </c>
      <c r="B171" s="274" t="s">
        <v>510</v>
      </c>
      <c r="C171" s="53">
        <v>2775</v>
      </c>
      <c r="D171" s="275">
        <v>2775</v>
      </c>
      <c r="E171" s="276">
        <f t="shared" si="3"/>
        <v>100</v>
      </c>
    </row>
    <row r="172" spans="1:5" ht="40.799999999999997">
      <c r="A172" s="241" t="s">
        <v>353</v>
      </c>
      <c r="B172" s="274" t="s">
        <v>354</v>
      </c>
      <c r="C172" s="53">
        <v>-9927288.4000000004</v>
      </c>
      <c r="D172" s="275">
        <v>-489057.42</v>
      </c>
      <c r="E172" s="276">
        <f t="shared" si="3"/>
        <v>4.9263948048492274</v>
      </c>
    </row>
    <row r="173" spans="1:5" ht="40.799999999999997">
      <c r="A173" s="241" t="s">
        <v>292</v>
      </c>
      <c r="B173" s="274" t="s">
        <v>349</v>
      </c>
      <c r="C173" s="53">
        <v>-9927288.4000000004</v>
      </c>
      <c r="D173" s="275">
        <v>-489057.42</v>
      </c>
      <c r="E173" s="276">
        <f t="shared" si="3"/>
        <v>4.9263948048492274</v>
      </c>
    </row>
    <row r="174" spans="1:5" ht="40.799999999999997">
      <c r="A174" s="241" t="s">
        <v>285</v>
      </c>
      <c r="B174" s="274" t="s">
        <v>350</v>
      </c>
      <c r="C174" s="53">
        <v>-9927288.4000000004</v>
      </c>
      <c r="D174" s="275">
        <v>-489057.42</v>
      </c>
      <c r="E174" s="276">
        <f>(D174/C174)*100</f>
        <v>4.9263948048492274</v>
      </c>
    </row>
    <row r="176" spans="1:5">
      <c r="A176" s="97"/>
      <c r="B176" s="210" t="s">
        <v>578</v>
      </c>
      <c r="C176" s="28"/>
      <c r="D176" s="28"/>
      <c r="E176" s="28"/>
    </row>
    <row r="177" spans="1:5">
      <c r="A177" s="266"/>
      <c r="B177" s="14"/>
      <c r="C177" s="235"/>
      <c r="D177" s="235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20.399999999999999">
      <c r="A179" s="292" t="s">
        <v>325</v>
      </c>
      <c r="B179" s="287" t="s">
        <v>153</v>
      </c>
      <c r="C179" s="288">
        <v>1306226026</v>
      </c>
      <c r="D179" s="288">
        <v>722289270.48000002</v>
      </c>
      <c r="E179" s="282">
        <f>(D179/C179)*100</f>
        <v>55.295887243330732</v>
      </c>
    </row>
    <row r="180" spans="1:5">
      <c r="A180" s="283" t="s">
        <v>154</v>
      </c>
      <c r="B180" s="251" t="s">
        <v>155</v>
      </c>
      <c r="C180" s="286">
        <v>78608725.329999998</v>
      </c>
      <c r="D180" s="286">
        <v>45818535.960000001</v>
      </c>
      <c r="E180" s="284">
        <f t="shared" ref="E180:E201" si="4">(D180/C180)*100</f>
        <v>58.286832368357913</v>
      </c>
    </row>
    <row r="181" spans="1:5" ht="31.2">
      <c r="A181" s="130" t="s">
        <v>43</v>
      </c>
      <c r="B181" s="131" t="s">
        <v>156</v>
      </c>
      <c r="C181" s="71">
        <v>1897400</v>
      </c>
      <c r="D181" s="71">
        <v>1682234.19</v>
      </c>
      <c r="E181" s="277">
        <f t="shared" si="4"/>
        <v>88.659965742595119</v>
      </c>
    </row>
    <row r="182" spans="1:5" ht="51.6">
      <c r="A182" s="127" t="s">
        <v>157</v>
      </c>
      <c r="B182" s="126" t="s">
        <v>158</v>
      </c>
      <c r="C182" s="68">
        <v>1897400</v>
      </c>
      <c r="D182" s="68">
        <v>1682234.19</v>
      </c>
      <c r="E182" s="276">
        <f t="shared" si="4"/>
        <v>88.659965742595119</v>
      </c>
    </row>
    <row r="183" spans="1:5" ht="41.4">
      <c r="A183" s="130" t="s">
        <v>44</v>
      </c>
      <c r="B183" s="131" t="s">
        <v>159</v>
      </c>
      <c r="C183" s="71">
        <v>3718300</v>
      </c>
      <c r="D183" s="71">
        <v>2213652.9300000002</v>
      </c>
      <c r="E183" s="277">
        <f t="shared" si="4"/>
        <v>59.534005593954234</v>
      </c>
    </row>
    <row r="184" spans="1:5" ht="51.6">
      <c r="A184" s="127" t="s">
        <v>157</v>
      </c>
      <c r="B184" s="126" t="s">
        <v>160</v>
      </c>
      <c r="C184" s="68">
        <v>3218300</v>
      </c>
      <c r="D184" s="68">
        <v>1878403.07</v>
      </c>
      <c r="E184" s="276">
        <f t="shared" si="4"/>
        <v>58.366313581704631</v>
      </c>
    </row>
    <row r="185" spans="1:5" ht="21">
      <c r="A185" s="127" t="s">
        <v>161</v>
      </c>
      <c r="B185" s="126" t="s">
        <v>162</v>
      </c>
      <c r="C185" s="68">
        <v>500000</v>
      </c>
      <c r="D185" s="68">
        <v>335249.86</v>
      </c>
      <c r="E185" s="276">
        <f t="shared" si="4"/>
        <v>67.049971999999997</v>
      </c>
    </row>
    <row r="186" spans="1:5" ht="41.4">
      <c r="A186" s="130" t="s">
        <v>45</v>
      </c>
      <c r="B186" s="131" t="s">
        <v>163</v>
      </c>
      <c r="C186" s="71">
        <v>38642257</v>
      </c>
      <c r="D186" s="71">
        <v>22007277.18</v>
      </c>
      <c r="E186" s="277">
        <f t="shared" si="4"/>
        <v>56.951324504673728</v>
      </c>
    </row>
    <row r="187" spans="1:5" ht="51.6">
      <c r="A187" s="127" t="s">
        <v>157</v>
      </c>
      <c r="B187" s="126" t="s">
        <v>164</v>
      </c>
      <c r="C187" s="68">
        <v>28999357</v>
      </c>
      <c r="D187" s="68">
        <v>16440913.970000001</v>
      </c>
      <c r="E187" s="276">
        <f t="shared" si="4"/>
        <v>56.694063837346462</v>
      </c>
    </row>
    <row r="188" spans="1:5" ht="21">
      <c r="A188" s="127" t="s">
        <v>161</v>
      </c>
      <c r="B188" s="126" t="s">
        <v>165</v>
      </c>
      <c r="C188" s="68">
        <v>9432900</v>
      </c>
      <c r="D188" s="68">
        <v>5377005.21</v>
      </c>
      <c r="E188" s="276">
        <f t="shared" si="4"/>
        <v>57.002673727061669</v>
      </c>
    </row>
    <row r="189" spans="1:5">
      <c r="A189" s="127" t="s">
        <v>168</v>
      </c>
      <c r="B189" s="126" t="s">
        <v>169</v>
      </c>
      <c r="C189" s="68">
        <v>210000</v>
      </c>
      <c r="D189" s="68">
        <v>189358</v>
      </c>
      <c r="E189" s="276">
        <f t="shared" si="4"/>
        <v>90.170476190476194</v>
      </c>
    </row>
    <row r="190" spans="1:5">
      <c r="A190" s="130" t="s">
        <v>309</v>
      </c>
      <c r="B190" s="131" t="s">
        <v>310</v>
      </c>
      <c r="C190" s="71">
        <v>12900</v>
      </c>
      <c r="D190" s="72" t="s">
        <v>4</v>
      </c>
      <c r="E190" s="277"/>
    </row>
    <row r="191" spans="1:5" ht="21">
      <c r="A191" s="127" t="s">
        <v>161</v>
      </c>
      <c r="B191" s="126" t="s">
        <v>311</v>
      </c>
      <c r="C191" s="68">
        <v>12900</v>
      </c>
      <c r="D191" s="54" t="s">
        <v>4</v>
      </c>
      <c r="E191" s="276"/>
    </row>
    <row r="192" spans="1:5" ht="31.2">
      <c r="A192" s="130" t="s">
        <v>46</v>
      </c>
      <c r="B192" s="131" t="s">
        <v>170</v>
      </c>
      <c r="C192" s="71">
        <v>10750884</v>
      </c>
      <c r="D192" s="71">
        <v>6997602.29</v>
      </c>
      <c r="E192" s="277">
        <f t="shared" si="4"/>
        <v>65.088622386773025</v>
      </c>
    </row>
    <row r="193" spans="1:5" ht="51.6">
      <c r="A193" s="127" t="s">
        <v>157</v>
      </c>
      <c r="B193" s="126" t="s">
        <v>171</v>
      </c>
      <c r="C193" s="68">
        <v>9873834</v>
      </c>
      <c r="D193" s="68">
        <v>6402018.9699999997</v>
      </c>
      <c r="E193" s="276">
        <f t="shared" si="4"/>
        <v>64.838227683390258</v>
      </c>
    </row>
    <row r="194" spans="1:5" ht="21">
      <c r="A194" s="127" t="s">
        <v>161</v>
      </c>
      <c r="B194" s="126" t="s">
        <v>172</v>
      </c>
      <c r="C194" s="68">
        <v>877050</v>
      </c>
      <c r="D194" s="68">
        <v>595583.31999999995</v>
      </c>
      <c r="E194" s="276">
        <f t="shared" si="4"/>
        <v>67.907567413488394</v>
      </c>
    </row>
    <row r="195" spans="1:5">
      <c r="A195" s="130" t="s">
        <v>47</v>
      </c>
      <c r="B195" s="131" t="s">
        <v>173</v>
      </c>
      <c r="C195" s="71">
        <v>500000</v>
      </c>
      <c r="D195" s="72" t="s">
        <v>4</v>
      </c>
      <c r="E195" s="277"/>
    </row>
    <row r="196" spans="1:5">
      <c r="A196" s="127" t="s">
        <v>168</v>
      </c>
      <c r="B196" s="126" t="s">
        <v>174</v>
      </c>
      <c r="C196" s="68">
        <v>500000</v>
      </c>
      <c r="D196" s="54" t="s">
        <v>4</v>
      </c>
      <c r="E196" s="276"/>
    </row>
    <row r="197" spans="1:5">
      <c r="A197" s="127" t="s">
        <v>320</v>
      </c>
      <c r="B197" s="126" t="s">
        <v>321</v>
      </c>
      <c r="C197" s="68">
        <v>500000</v>
      </c>
      <c r="D197" s="54" t="s">
        <v>4</v>
      </c>
      <c r="E197" s="276"/>
    </row>
    <row r="198" spans="1:5">
      <c r="A198" s="130" t="s">
        <v>48</v>
      </c>
      <c r="B198" s="131" t="s">
        <v>175</v>
      </c>
      <c r="C198" s="71">
        <v>23086984.329999998</v>
      </c>
      <c r="D198" s="71">
        <v>12917769.369999999</v>
      </c>
      <c r="E198" s="277">
        <f t="shared" si="4"/>
        <v>55.952605959082405</v>
      </c>
    </row>
    <row r="199" spans="1:5" ht="51.6">
      <c r="A199" s="127" t="s">
        <v>157</v>
      </c>
      <c r="B199" s="126" t="s">
        <v>176</v>
      </c>
      <c r="C199" s="68">
        <v>20197605</v>
      </c>
      <c r="D199" s="68">
        <v>11662051.58</v>
      </c>
      <c r="E199" s="276">
        <f t="shared" si="4"/>
        <v>57.7397744930649</v>
      </c>
    </row>
    <row r="200" spans="1:5" ht="21">
      <c r="A200" s="127" t="s">
        <v>161</v>
      </c>
      <c r="B200" s="126" t="s">
        <v>177</v>
      </c>
      <c r="C200" s="68">
        <v>2094225.56</v>
      </c>
      <c r="D200" s="68">
        <v>989885.79</v>
      </c>
      <c r="E200" s="276">
        <f t="shared" si="4"/>
        <v>47.26739129284622</v>
      </c>
    </row>
    <row r="201" spans="1:5">
      <c r="A201" s="127" t="s">
        <v>167</v>
      </c>
      <c r="B201" s="126" t="s">
        <v>178</v>
      </c>
      <c r="C201" s="68">
        <v>249600</v>
      </c>
      <c r="D201" s="68">
        <v>215800</v>
      </c>
      <c r="E201" s="276">
        <f t="shared" si="4"/>
        <v>86.458333333333343</v>
      </c>
    </row>
    <row r="202" spans="1:5" ht="31.2">
      <c r="A202" s="127" t="s">
        <v>210</v>
      </c>
      <c r="B202" s="126" t="s">
        <v>301</v>
      </c>
      <c r="C202" s="68">
        <v>492553.77</v>
      </c>
      <c r="D202" s="54" t="s">
        <v>4</v>
      </c>
      <c r="E202" s="276"/>
    </row>
    <row r="203" spans="1:5">
      <c r="A203" s="127" t="s">
        <v>168</v>
      </c>
      <c r="B203" s="126" t="s">
        <v>511</v>
      </c>
      <c r="C203" s="68">
        <v>53000</v>
      </c>
      <c r="D203" s="68">
        <v>50032</v>
      </c>
      <c r="E203" s="276">
        <f t="shared" ref="E203:E223" si="5">(D203/C203)*100</f>
        <v>94.399999999999991</v>
      </c>
    </row>
    <row r="204" spans="1:5">
      <c r="A204" s="283" t="s">
        <v>179</v>
      </c>
      <c r="B204" s="251" t="s">
        <v>180</v>
      </c>
      <c r="C204" s="286">
        <v>1551300</v>
      </c>
      <c r="D204" s="286">
        <v>1034200</v>
      </c>
      <c r="E204" s="284">
        <f t="shared" si="5"/>
        <v>66.666666666666657</v>
      </c>
    </row>
    <row r="205" spans="1:5">
      <c r="A205" s="130" t="s">
        <v>49</v>
      </c>
      <c r="B205" s="131" t="s">
        <v>181</v>
      </c>
      <c r="C205" s="71">
        <v>1551300</v>
      </c>
      <c r="D205" s="71">
        <v>1034200</v>
      </c>
      <c r="E205" s="277">
        <f t="shared" si="5"/>
        <v>66.666666666666657</v>
      </c>
    </row>
    <row r="206" spans="1:5" ht="14.4" customHeight="1">
      <c r="A206" s="127" t="s">
        <v>167</v>
      </c>
      <c r="B206" s="126" t="s">
        <v>182</v>
      </c>
      <c r="C206" s="68">
        <v>1551300</v>
      </c>
      <c r="D206" s="68">
        <v>1034200</v>
      </c>
      <c r="E206" s="276">
        <f t="shared" si="5"/>
        <v>66.666666666666657</v>
      </c>
    </row>
    <row r="207" spans="1:5" ht="21">
      <c r="A207" s="283" t="s">
        <v>183</v>
      </c>
      <c r="B207" s="251" t="s">
        <v>184</v>
      </c>
      <c r="C207" s="286">
        <v>5631010</v>
      </c>
      <c r="D207" s="286">
        <v>3681756.78</v>
      </c>
      <c r="E207" s="284">
        <f t="shared" si="5"/>
        <v>65.383595127694676</v>
      </c>
    </row>
    <row r="208" spans="1:5">
      <c r="A208" s="130" t="s">
        <v>494</v>
      </c>
      <c r="B208" s="131" t="s">
        <v>185</v>
      </c>
      <c r="C208" s="71">
        <v>30000</v>
      </c>
      <c r="D208" s="72" t="s">
        <v>4</v>
      </c>
      <c r="E208" s="277"/>
    </row>
    <row r="209" spans="1:5" ht="21">
      <c r="A209" s="127" t="s">
        <v>161</v>
      </c>
      <c r="B209" s="126" t="s">
        <v>186</v>
      </c>
      <c r="C209" s="68">
        <v>30000</v>
      </c>
      <c r="D209" s="54" t="s">
        <v>4</v>
      </c>
      <c r="E209" s="276"/>
    </row>
    <row r="210" spans="1:5" ht="31.2">
      <c r="A210" s="130" t="s">
        <v>495</v>
      </c>
      <c r="B210" s="131" t="s">
        <v>276</v>
      </c>
      <c r="C210" s="71">
        <v>5601010</v>
      </c>
      <c r="D210" s="71">
        <v>3681756.78</v>
      </c>
      <c r="E210" s="277">
        <f t="shared" si="5"/>
        <v>65.733801225136176</v>
      </c>
    </row>
    <row r="211" spans="1:5" ht="51.6">
      <c r="A211" s="127" t="s">
        <v>157</v>
      </c>
      <c r="B211" s="126" t="s">
        <v>496</v>
      </c>
      <c r="C211" s="68">
        <v>3528410</v>
      </c>
      <c r="D211" s="68">
        <v>2036270.78</v>
      </c>
      <c r="E211" s="276">
        <f t="shared" si="5"/>
        <v>57.710718992407351</v>
      </c>
    </row>
    <row r="212" spans="1:5" ht="21">
      <c r="A212" s="127" t="s">
        <v>161</v>
      </c>
      <c r="B212" s="126" t="s">
        <v>497</v>
      </c>
      <c r="C212" s="68">
        <v>507000</v>
      </c>
      <c r="D212" s="68">
        <v>79886</v>
      </c>
      <c r="E212" s="276">
        <f t="shared" si="5"/>
        <v>15.756607495069034</v>
      </c>
    </row>
    <row r="213" spans="1:5">
      <c r="A213" s="127" t="s">
        <v>167</v>
      </c>
      <c r="B213" s="126" t="s">
        <v>277</v>
      </c>
      <c r="C213" s="68">
        <v>1565600</v>
      </c>
      <c r="D213" s="68">
        <v>1565600</v>
      </c>
      <c r="E213" s="276">
        <f t="shared" si="5"/>
        <v>100</v>
      </c>
    </row>
    <row r="214" spans="1:5" ht="24" customHeight="1">
      <c r="A214" s="283" t="s">
        <v>187</v>
      </c>
      <c r="B214" s="251" t="s">
        <v>188</v>
      </c>
      <c r="C214" s="286">
        <v>180425083.47999999</v>
      </c>
      <c r="D214" s="286">
        <v>63291064.219999999</v>
      </c>
      <c r="E214" s="284">
        <f t="shared" si="5"/>
        <v>35.078860987206234</v>
      </c>
    </row>
    <row r="215" spans="1:5">
      <c r="A215" s="130" t="s">
        <v>50</v>
      </c>
      <c r="B215" s="131" t="s">
        <v>189</v>
      </c>
      <c r="C215" s="71">
        <v>4459200</v>
      </c>
      <c r="D215" s="71">
        <v>2741850.86</v>
      </c>
      <c r="E215" s="277">
        <f t="shared" si="5"/>
        <v>61.487505830642263</v>
      </c>
    </row>
    <row r="216" spans="1:5" ht="51.6">
      <c r="A216" s="127" t="s">
        <v>157</v>
      </c>
      <c r="B216" s="126" t="s">
        <v>190</v>
      </c>
      <c r="C216" s="68">
        <v>4025200</v>
      </c>
      <c r="D216" s="68">
        <v>2491890.54</v>
      </c>
      <c r="E216" s="276">
        <f t="shared" si="5"/>
        <v>61.907247838616719</v>
      </c>
    </row>
    <row r="217" spans="1:5" ht="21">
      <c r="A217" s="127" t="s">
        <v>161</v>
      </c>
      <c r="B217" s="126" t="s">
        <v>191</v>
      </c>
      <c r="C217" s="68">
        <v>434000</v>
      </c>
      <c r="D217" s="68">
        <v>249960.32000000001</v>
      </c>
      <c r="E217" s="276">
        <f t="shared" si="5"/>
        <v>57.594543778801842</v>
      </c>
    </row>
    <row r="218" spans="1:5">
      <c r="A218" s="130" t="s">
        <v>51</v>
      </c>
      <c r="B218" s="131" t="s">
        <v>192</v>
      </c>
      <c r="C218" s="71">
        <v>45682968.240000002</v>
      </c>
      <c r="D218" s="71">
        <v>25875711.530000001</v>
      </c>
      <c r="E218" s="277">
        <f t="shared" si="5"/>
        <v>56.641922639657274</v>
      </c>
    </row>
    <row r="219" spans="1:5" ht="21">
      <c r="A219" s="127" t="s">
        <v>161</v>
      </c>
      <c r="B219" s="126" t="s">
        <v>512</v>
      </c>
      <c r="C219" s="68">
        <v>100</v>
      </c>
      <c r="D219" s="54" t="s">
        <v>4</v>
      </c>
      <c r="E219" s="276"/>
    </row>
    <row r="220" spans="1:5">
      <c r="A220" s="127" t="s">
        <v>168</v>
      </c>
      <c r="B220" s="126" t="s">
        <v>193</v>
      </c>
      <c r="C220" s="68">
        <v>45682868.240000002</v>
      </c>
      <c r="D220" s="68">
        <v>25875711.530000001</v>
      </c>
      <c r="E220" s="276">
        <f t="shared" si="5"/>
        <v>56.642046629075672</v>
      </c>
    </row>
    <row r="221" spans="1:5">
      <c r="A221" s="130" t="s">
        <v>52</v>
      </c>
      <c r="B221" s="131" t="s">
        <v>194</v>
      </c>
      <c r="C221" s="71">
        <v>86618481.200000003</v>
      </c>
      <c r="D221" s="71">
        <v>22324430.199999999</v>
      </c>
      <c r="E221" s="277">
        <f t="shared" si="5"/>
        <v>25.773287514073846</v>
      </c>
    </row>
    <row r="222" spans="1:5" ht="21">
      <c r="A222" s="127" t="s">
        <v>161</v>
      </c>
      <c r="B222" s="126" t="s">
        <v>195</v>
      </c>
      <c r="C222" s="68">
        <v>21209903.600000001</v>
      </c>
      <c r="D222" s="68">
        <v>9270377.5999999996</v>
      </c>
      <c r="E222" s="276">
        <f t="shared" si="5"/>
        <v>43.707778096643487</v>
      </c>
    </row>
    <row r="223" spans="1:5">
      <c r="A223" s="127" t="s">
        <v>167</v>
      </c>
      <c r="B223" s="126" t="s">
        <v>196</v>
      </c>
      <c r="C223" s="68">
        <v>65408577.600000001</v>
      </c>
      <c r="D223" s="68">
        <v>13054052.6</v>
      </c>
      <c r="E223" s="276">
        <f t="shared" si="5"/>
        <v>19.957707504099584</v>
      </c>
    </row>
    <row r="224" spans="1:5">
      <c r="A224" s="130" t="s">
        <v>424</v>
      </c>
      <c r="B224" s="131" t="s">
        <v>425</v>
      </c>
      <c r="C224" s="71">
        <v>5328950.0599999996</v>
      </c>
      <c r="D224" s="72" t="s">
        <v>4</v>
      </c>
      <c r="E224" s="277"/>
    </row>
    <row r="225" spans="1:5" ht="21">
      <c r="A225" s="127" t="s">
        <v>161</v>
      </c>
      <c r="B225" s="126" t="s">
        <v>426</v>
      </c>
      <c r="C225" s="68">
        <v>5328950.0599999996</v>
      </c>
      <c r="D225" s="54" t="s">
        <v>4</v>
      </c>
      <c r="E225" s="276"/>
    </row>
    <row r="226" spans="1:5">
      <c r="A226" s="130" t="s">
        <v>53</v>
      </c>
      <c r="B226" s="131" t="s">
        <v>197</v>
      </c>
      <c r="C226" s="71">
        <v>38335483.979999997</v>
      </c>
      <c r="D226" s="71">
        <v>12349071.630000001</v>
      </c>
      <c r="E226" s="277">
        <f t="shared" ref="E226:E243" si="6">(D226/C226)*100</f>
        <v>32.213162187916126</v>
      </c>
    </row>
    <row r="227" spans="1:5" ht="51.6">
      <c r="A227" s="127" t="s">
        <v>157</v>
      </c>
      <c r="B227" s="126" t="s">
        <v>198</v>
      </c>
      <c r="C227" s="68">
        <v>1798800</v>
      </c>
      <c r="D227" s="68">
        <v>1309506.77</v>
      </c>
      <c r="E227" s="276">
        <f t="shared" si="6"/>
        <v>72.798908716922398</v>
      </c>
    </row>
    <row r="228" spans="1:5" ht="21">
      <c r="A228" s="127" t="s">
        <v>161</v>
      </c>
      <c r="B228" s="126" t="s">
        <v>199</v>
      </c>
      <c r="C228" s="68">
        <v>7665250</v>
      </c>
      <c r="D228" s="68">
        <v>196695.94</v>
      </c>
      <c r="E228" s="276">
        <f t="shared" si="6"/>
        <v>2.5660733831251425</v>
      </c>
    </row>
    <row r="229" spans="1:5" ht="31.2">
      <c r="A229" s="127" t="s">
        <v>210</v>
      </c>
      <c r="B229" s="126" t="s">
        <v>293</v>
      </c>
      <c r="C229" s="68">
        <v>19087200</v>
      </c>
      <c r="D229" s="68">
        <v>1404634.94</v>
      </c>
      <c r="E229" s="276">
        <f t="shared" si="6"/>
        <v>7.3590413470807663</v>
      </c>
    </row>
    <row r="230" spans="1:5">
      <c r="A230" s="127" t="s">
        <v>168</v>
      </c>
      <c r="B230" s="126" t="s">
        <v>513</v>
      </c>
      <c r="C230" s="68">
        <v>9784233.9800000004</v>
      </c>
      <c r="D230" s="68">
        <v>9438233.9800000004</v>
      </c>
      <c r="E230" s="276">
        <f t="shared" si="6"/>
        <v>96.463698632848931</v>
      </c>
    </row>
    <row r="231" spans="1:5">
      <c r="A231" s="283" t="s">
        <v>200</v>
      </c>
      <c r="B231" s="251" t="s">
        <v>201</v>
      </c>
      <c r="C231" s="286">
        <v>66172700</v>
      </c>
      <c r="D231" s="286">
        <v>12092013.539999999</v>
      </c>
      <c r="E231" s="284">
        <f t="shared" si="6"/>
        <v>18.273417194704159</v>
      </c>
    </row>
    <row r="232" spans="1:5">
      <c r="A232" s="130" t="s">
        <v>322</v>
      </c>
      <c r="B232" s="131" t="s">
        <v>323</v>
      </c>
      <c r="C232" s="71">
        <v>6112500</v>
      </c>
      <c r="D232" s="71">
        <v>306318.74</v>
      </c>
      <c r="E232" s="277">
        <f t="shared" si="6"/>
        <v>5.0113495296523514</v>
      </c>
    </row>
    <row r="233" spans="1:5" ht="21">
      <c r="A233" s="127" t="s">
        <v>161</v>
      </c>
      <c r="B233" s="126" t="s">
        <v>324</v>
      </c>
      <c r="C233" s="68">
        <v>456000</v>
      </c>
      <c r="D233" s="68">
        <v>306318.74</v>
      </c>
      <c r="E233" s="276">
        <f t="shared" si="6"/>
        <v>67.175162280701755</v>
      </c>
    </row>
    <row r="234" spans="1:5" ht="21">
      <c r="A234" s="127" t="s">
        <v>202</v>
      </c>
      <c r="B234" s="126" t="s">
        <v>538</v>
      </c>
      <c r="C234" s="68">
        <v>5656500</v>
      </c>
      <c r="D234" s="54" t="s">
        <v>4</v>
      </c>
      <c r="E234" s="276"/>
    </row>
    <row r="235" spans="1:5">
      <c r="A235" s="130" t="s">
        <v>54</v>
      </c>
      <c r="B235" s="131" t="s">
        <v>203</v>
      </c>
      <c r="C235" s="71">
        <v>15024600</v>
      </c>
      <c r="D235" s="71">
        <v>10975840</v>
      </c>
      <c r="E235" s="277">
        <f t="shared" si="6"/>
        <v>73.05246063123144</v>
      </c>
    </row>
    <row r="236" spans="1:5">
      <c r="A236" s="127" t="s">
        <v>168</v>
      </c>
      <c r="B236" s="126" t="s">
        <v>204</v>
      </c>
      <c r="C236" s="68">
        <v>15024600</v>
      </c>
      <c r="D236" s="68">
        <v>10975840</v>
      </c>
      <c r="E236" s="276">
        <f t="shared" si="6"/>
        <v>73.05246063123144</v>
      </c>
    </row>
    <row r="237" spans="1:5">
      <c r="A237" s="130" t="s">
        <v>399</v>
      </c>
      <c r="B237" s="131" t="s">
        <v>400</v>
      </c>
      <c r="C237" s="71">
        <v>22881600</v>
      </c>
      <c r="D237" s="71">
        <v>791479.8</v>
      </c>
      <c r="E237" s="277">
        <f t="shared" si="6"/>
        <v>3.4590229704216489</v>
      </c>
    </row>
    <row r="238" spans="1:5">
      <c r="A238" s="127" t="s">
        <v>167</v>
      </c>
      <c r="B238" s="126" t="s">
        <v>401</v>
      </c>
      <c r="C238" s="68">
        <v>22881600</v>
      </c>
      <c r="D238" s="68">
        <v>791479.8</v>
      </c>
      <c r="E238" s="276">
        <f t="shared" si="6"/>
        <v>3.4590229704216489</v>
      </c>
    </row>
    <row r="239" spans="1:5" ht="21">
      <c r="A239" s="289" t="s">
        <v>55</v>
      </c>
      <c r="B239" s="271" t="s">
        <v>205</v>
      </c>
      <c r="C239" s="290">
        <v>22154000</v>
      </c>
      <c r="D239" s="290">
        <v>18375</v>
      </c>
      <c r="E239" s="291">
        <f t="shared" si="6"/>
        <v>8.2942132346303155E-2</v>
      </c>
    </row>
    <row r="240" spans="1:5" ht="21">
      <c r="A240" s="127" t="s">
        <v>161</v>
      </c>
      <c r="B240" s="126" t="s">
        <v>206</v>
      </c>
      <c r="C240" s="68">
        <v>11174000</v>
      </c>
      <c r="D240" s="68">
        <v>18375</v>
      </c>
      <c r="E240" s="276">
        <f t="shared" si="6"/>
        <v>0.16444424557007337</v>
      </c>
    </row>
    <row r="241" spans="1:5">
      <c r="A241" s="127" t="s">
        <v>167</v>
      </c>
      <c r="B241" s="126" t="s">
        <v>551</v>
      </c>
      <c r="C241" s="68">
        <v>10980000</v>
      </c>
      <c r="D241" s="54" t="s">
        <v>4</v>
      </c>
      <c r="E241" s="276"/>
    </row>
    <row r="242" spans="1:5">
      <c r="A242" s="283" t="s">
        <v>312</v>
      </c>
      <c r="B242" s="251" t="s">
        <v>313</v>
      </c>
      <c r="C242" s="286">
        <v>598400</v>
      </c>
      <c r="D242" s="286">
        <v>45390.38</v>
      </c>
      <c r="E242" s="284">
        <f t="shared" si="6"/>
        <v>7.5852907754010683</v>
      </c>
    </row>
    <row r="243" spans="1:5" ht="21">
      <c r="A243" s="130" t="s">
        <v>314</v>
      </c>
      <c r="B243" s="131" t="s">
        <v>315</v>
      </c>
      <c r="C243" s="71">
        <v>579400</v>
      </c>
      <c r="D243" s="71">
        <v>45390.38</v>
      </c>
      <c r="E243" s="277">
        <f t="shared" si="6"/>
        <v>7.8340317569899902</v>
      </c>
    </row>
    <row r="244" spans="1:5" ht="51.6">
      <c r="A244" s="127" t="s">
        <v>157</v>
      </c>
      <c r="B244" s="126" t="s">
        <v>471</v>
      </c>
      <c r="C244" s="68">
        <v>67100</v>
      </c>
      <c r="D244" s="54" t="s">
        <v>4</v>
      </c>
      <c r="E244" s="276"/>
    </row>
    <row r="245" spans="1:5" ht="21">
      <c r="A245" s="127" t="s">
        <v>161</v>
      </c>
      <c r="B245" s="126" t="s">
        <v>316</v>
      </c>
      <c r="C245" s="68">
        <v>512300</v>
      </c>
      <c r="D245" s="68">
        <v>45390.38</v>
      </c>
      <c r="E245" s="276">
        <f t="shared" ref="E245:E265" si="7">(D245/C245)*100</f>
        <v>8.8601171188756584</v>
      </c>
    </row>
    <row r="246" spans="1:5" ht="21">
      <c r="A246" s="130" t="s">
        <v>402</v>
      </c>
      <c r="B246" s="131" t="s">
        <v>403</v>
      </c>
      <c r="C246" s="71">
        <v>19000</v>
      </c>
      <c r="D246" s="72" t="s">
        <v>4</v>
      </c>
      <c r="E246" s="277"/>
    </row>
    <row r="247" spans="1:5" ht="21">
      <c r="A247" s="127" t="s">
        <v>161</v>
      </c>
      <c r="B247" s="126" t="s">
        <v>404</v>
      </c>
      <c r="C247" s="68">
        <v>19000</v>
      </c>
      <c r="D247" s="54" t="s">
        <v>4</v>
      </c>
      <c r="E247" s="276"/>
    </row>
    <row r="248" spans="1:5">
      <c r="A248" s="283" t="s">
        <v>207</v>
      </c>
      <c r="B248" s="251" t="s">
        <v>208</v>
      </c>
      <c r="C248" s="286">
        <v>605017194.92999995</v>
      </c>
      <c r="D248" s="286">
        <v>393140979.69</v>
      </c>
      <c r="E248" s="284">
        <f t="shared" si="7"/>
        <v>64.980133289515209</v>
      </c>
    </row>
    <row r="249" spans="1:5">
      <c r="A249" s="130" t="s">
        <v>56</v>
      </c>
      <c r="B249" s="131" t="s">
        <v>209</v>
      </c>
      <c r="C249" s="71">
        <v>109099430.56</v>
      </c>
      <c r="D249" s="71">
        <v>69400928.890000001</v>
      </c>
      <c r="E249" s="277">
        <f t="shared" si="7"/>
        <v>63.612549152428869</v>
      </c>
    </row>
    <row r="250" spans="1:5" ht="31.2">
      <c r="A250" s="127" t="s">
        <v>210</v>
      </c>
      <c r="B250" s="126" t="s">
        <v>211</v>
      </c>
      <c r="C250" s="68">
        <v>109099430.56</v>
      </c>
      <c r="D250" s="68">
        <v>69400928.890000001</v>
      </c>
      <c r="E250" s="276">
        <f t="shared" si="7"/>
        <v>63.612549152428869</v>
      </c>
    </row>
    <row r="251" spans="1:5">
      <c r="A251" s="130" t="s">
        <v>57</v>
      </c>
      <c r="B251" s="131" t="s">
        <v>212</v>
      </c>
      <c r="C251" s="71">
        <v>396452203.27999997</v>
      </c>
      <c r="D251" s="71">
        <v>259975040.66</v>
      </c>
      <c r="E251" s="277">
        <f t="shared" si="7"/>
        <v>65.575380464310086</v>
      </c>
    </row>
    <row r="252" spans="1:5" ht="21">
      <c r="A252" s="127" t="s">
        <v>161</v>
      </c>
      <c r="B252" s="126" t="s">
        <v>532</v>
      </c>
      <c r="C252" s="68">
        <v>4112500</v>
      </c>
      <c r="D252" s="68">
        <v>850016.84</v>
      </c>
      <c r="E252" s="276">
        <f t="shared" si="7"/>
        <v>20.669102492401215</v>
      </c>
    </row>
    <row r="253" spans="1:5" ht="31.2">
      <c r="A253" s="127" t="s">
        <v>210</v>
      </c>
      <c r="B253" s="126" t="s">
        <v>213</v>
      </c>
      <c r="C253" s="68">
        <v>392339703.27999997</v>
      </c>
      <c r="D253" s="68">
        <v>259125023.81999999</v>
      </c>
      <c r="E253" s="276">
        <f t="shared" si="7"/>
        <v>66.046087524073741</v>
      </c>
    </row>
    <row r="254" spans="1:5">
      <c r="A254" s="130" t="s">
        <v>286</v>
      </c>
      <c r="B254" s="131" t="s">
        <v>287</v>
      </c>
      <c r="C254" s="71">
        <v>48367506</v>
      </c>
      <c r="D254" s="71">
        <v>31311451.949999999</v>
      </c>
      <c r="E254" s="277">
        <f t="shared" si="7"/>
        <v>64.736544303111259</v>
      </c>
    </row>
    <row r="255" spans="1:5" ht="31.2">
      <c r="A255" s="127" t="s">
        <v>210</v>
      </c>
      <c r="B255" s="126" t="s">
        <v>288</v>
      </c>
      <c r="C255" s="68">
        <v>48361206</v>
      </c>
      <c r="D255" s="68">
        <v>31311451.949999999</v>
      </c>
      <c r="E255" s="276">
        <f t="shared" si="7"/>
        <v>64.744977513588069</v>
      </c>
    </row>
    <row r="256" spans="1:5">
      <c r="A256" s="127" t="s">
        <v>168</v>
      </c>
      <c r="B256" s="126" t="s">
        <v>560</v>
      </c>
      <c r="C256" s="68">
        <v>6300</v>
      </c>
      <c r="D256" s="54" t="s">
        <v>4</v>
      </c>
      <c r="E256" s="276"/>
    </row>
    <row r="257" spans="1:5">
      <c r="A257" s="130" t="s">
        <v>272</v>
      </c>
      <c r="B257" s="131" t="s">
        <v>214</v>
      </c>
      <c r="C257" s="71">
        <v>13956850.09</v>
      </c>
      <c r="D257" s="71">
        <v>9205867.0199999996</v>
      </c>
      <c r="E257" s="277">
        <f t="shared" si="7"/>
        <v>65.959489144301614</v>
      </c>
    </row>
    <row r="258" spans="1:5" ht="21">
      <c r="A258" s="127" t="s">
        <v>161</v>
      </c>
      <c r="B258" s="126" t="s">
        <v>215</v>
      </c>
      <c r="C258" s="68">
        <v>1717900</v>
      </c>
      <c r="D258" s="68">
        <v>477200</v>
      </c>
      <c r="E258" s="276">
        <f t="shared" si="7"/>
        <v>27.778101170033182</v>
      </c>
    </row>
    <row r="259" spans="1:5" ht="31.2">
      <c r="A259" s="127" t="s">
        <v>210</v>
      </c>
      <c r="B259" s="126" t="s">
        <v>216</v>
      </c>
      <c r="C259" s="68">
        <v>12238950.09</v>
      </c>
      <c r="D259" s="68">
        <v>8728667.0199999996</v>
      </c>
      <c r="E259" s="276">
        <f t="shared" si="7"/>
        <v>71.318756558472089</v>
      </c>
    </row>
    <row r="260" spans="1:5">
      <c r="A260" s="130" t="s">
        <v>58</v>
      </c>
      <c r="B260" s="131" t="s">
        <v>217</v>
      </c>
      <c r="C260" s="71">
        <v>37141205</v>
      </c>
      <c r="D260" s="71">
        <v>23247691.170000002</v>
      </c>
      <c r="E260" s="277">
        <f t="shared" si="7"/>
        <v>62.592721937804662</v>
      </c>
    </row>
    <row r="261" spans="1:5" ht="51.6">
      <c r="A261" s="127" t="s">
        <v>157</v>
      </c>
      <c r="B261" s="126" t="s">
        <v>218</v>
      </c>
      <c r="C261" s="68">
        <v>8877305</v>
      </c>
      <c r="D261" s="68">
        <v>5823487.6799999997</v>
      </c>
      <c r="E261" s="276">
        <f t="shared" si="7"/>
        <v>65.599725141808236</v>
      </c>
    </row>
    <row r="262" spans="1:5" ht="21">
      <c r="A262" s="127" t="s">
        <v>161</v>
      </c>
      <c r="B262" s="126" t="s">
        <v>317</v>
      </c>
      <c r="C262" s="68">
        <v>1919195.76</v>
      </c>
      <c r="D262" s="68">
        <v>1375243.25</v>
      </c>
      <c r="E262" s="276">
        <f t="shared" si="7"/>
        <v>71.657268042317895</v>
      </c>
    </row>
    <row r="263" spans="1:5" ht="31.2">
      <c r="A263" s="127" t="s">
        <v>210</v>
      </c>
      <c r="B263" s="126" t="s">
        <v>219</v>
      </c>
      <c r="C263" s="68">
        <v>26344700</v>
      </c>
      <c r="D263" s="68">
        <v>16048956</v>
      </c>
      <c r="E263" s="276">
        <f t="shared" si="7"/>
        <v>60.919107068974022</v>
      </c>
    </row>
    <row r="264" spans="1:5">
      <c r="A264" s="127" t="s">
        <v>168</v>
      </c>
      <c r="B264" s="126" t="s">
        <v>220</v>
      </c>
      <c r="C264" s="68">
        <v>4.24</v>
      </c>
      <c r="D264" s="68">
        <v>4.24</v>
      </c>
      <c r="E264" s="276">
        <f t="shared" si="7"/>
        <v>100</v>
      </c>
    </row>
    <row r="265" spans="1:5">
      <c r="A265" s="283" t="s">
        <v>405</v>
      </c>
      <c r="B265" s="251" t="s">
        <v>221</v>
      </c>
      <c r="C265" s="286">
        <v>142818476</v>
      </c>
      <c r="D265" s="286">
        <v>79715086.75</v>
      </c>
      <c r="E265" s="284">
        <f t="shared" si="7"/>
        <v>55.815668240291259</v>
      </c>
    </row>
    <row r="266" spans="1:5" ht="22.2" customHeight="1">
      <c r="A266" s="130" t="s">
        <v>59</v>
      </c>
      <c r="B266" s="131" t="s">
        <v>222</v>
      </c>
      <c r="C266" s="71">
        <v>101064064.5</v>
      </c>
      <c r="D266" s="71">
        <v>55168835.619999997</v>
      </c>
      <c r="E266" s="277">
        <f t="shared" ref="E266:E288" si="8">(D266/C266)*100</f>
        <v>54.58798425824245</v>
      </c>
    </row>
    <row r="267" spans="1:5" ht="31.2">
      <c r="A267" s="127" t="s">
        <v>210</v>
      </c>
      <c r="B267" s="126" t="s">
        <v>223</v>
      </c>
      <c r="C267" s="68">
        <v>101064064.5</v>
      </c>
      <c r="D267" s="68">
        <v>55168835.619999997</v>
      </c>
      <c r="E267" s="276">
        <f t="shared" si="8"/>
        <v>54.58798425824245</v>
      </c>
    </row>
    <row r="268" spans="1:5" ht="21">
      <c r="A268" s="130" t="s">
        <v>60</v>
      </c>
      <c r="B268" s="131" t="s">
        <v>224</v>
      </c>
      <c r="C268" s="71">
        <v>41754411.5</v>
      </c>
      <c r="D268" s="71">
        <v>24546251.129999999</v>
      </c>
      <c r="E268" s="277">
        <f t="shared" si="8"/>
        <v>58.787204149674096</v>
      </c>
    </row>
    <row r="269" spans="1:5" ht="51.6">
      <c r="A269" s="127" t="s">
        <v>157</v>
      </c>
      <c r="B269" s="126" t="s">
        <v>225</v>
      </c>
      <c r="C269" s="68">
        <v>38569604</v>
      </c>
      <c r="D269" s="68">
        <v>23109552.469999999</v>
      </c>
      <c r="E269" s="276">
        <f t="shared" si="8"/>
        <v>59.91648882368613</v>
      </c>
    </row>
    <row r="270" spans="1:5" ht="21">
      <c r="A270" s="127" t="s">
        <v>161</v>
      </c>
      <c r="B270" s="126" t="s">
        <v>226</v>
      </c>
      <c r="C270" s="68">
        <v>2989900</v>
      </c>
      <c r="D270" s="68">
        <v>1241791.1599999999</v>
      </c>
      <c r="E270" s="276">
        <f t="shared" si="8"/>
        <v>41.532865982139867</v>
      </c>
    </row>
    <row r="271" spans="1:5" ht="31.2">
      <c r="A271" s="127" t="s">
        <v>210</v>
      </c>
      <c r="B271" s="126" t="s">
        <v>552</v>
      </c>
      <c r="C271" s="68">
        <v>194907.5</v>
      </c>
      <c r="D271" s="68">
        <v>194907.5</v>
      </c>
      <c r="E271" s="276">
        <f t="shared" si="8"/>
        <v>100</v>
      </c>
    </row>
    <row r="272" spans="1:5">
      <c r="A272" s="283" t="s">
        <v>227</v>
      </c>
      <c r="B272" s="251" t="s">
        <v>228</v>
      </c>
      <c r="C272" s="286">
        <v>53275511.149999999</v>
      </c>
      <c r="D272" s="286">
        <v>18277829.23</v>
      </c>
      <c r="E272" s="284">
        <f t="shared" si="8"/>
        <v>34.308125507304496</v>
      </c>
    </row>
    <row r="273" spans="1:5">
      <c r="A273" s="130" t="s">
        <v>73</v>
      </c>
      <c r="B273" s="131" t="s">
        <v>229</v>
      </c>
      <c r="C273" s="71">
        <v>1063100</v>
      </c>
      <c r="D273" s="71">
        <v>747705.32</v>
      </c>
      <c r="E273" s="277">
        <f t="shared" si="8"/>
        <v>70.332548208070733</v>
      </c>
    </row>
    <row r="274" spans="1:5">
      <c r="A274" s="127" t="s">
        <v>166</v>
      </c>
      <c r="B274" s="126" t="s">
        <v>230</v>
      </c>
      <c r="C274" s="68">
        <v>1063100</v>
      </c>
      <c r="D274" s="68">
        <v>747705.32</v>
      </c>
      <c r="E274" s="276">
        <f t="shared" si="8"/>
        <v>70.332548208070733</v>
      </c>
    </row>
    <row r="275" spans="1:5">
      <c r="A275" s="130" t="s">
        <v>61</v>
      </c>
      <c r="B275" s="131" t="s">
        <v>231</v>
      </c>
      <c r="C275" s="71">
        <v>29277404</v>
      </c>
      <c r="D275" s="71">
        <v>16399622.49</v>
      </c>
      <c r="E275" s="277">
        <f t="shared" si="8"/>
        <v>56.014605973944953</v>
      </c>
    </row>
    <row r="276" spans="1:5">
      <c r="A276" s="127" t="s">
        <v>166</v>
      </c>
      <c r="B276" s="126" t="s">
        <v>232</v>
      </c>
      <c r="C276" s="68">
        <v>3217104</v>
      </c>
      <c r="D276" s="68">
        <v>3051070.34</v>
      </c>
      <c r="E276" s="276">
        <f t="shared" si="8"/>
        <v>94.839033490990658</v>
      </c>
    </row>
    <row r="277" spans="1:5" ht="31.2">
      <c r="A277" s="127" t="s">
        <v>210</v>
      </c>
      <c r="B277" s="126" t="s">
        <v>233</v>
      </c>
      <c r="C277" s="68">
        <v>26060300</v>
      </c>
      <c r="D277" s="68">
        <v>13348552.15</v>
      </c>
      <c r="E277" s="276">
        <f t="shared" si="8"/>
        <v>51.221790040790019</v>
      </c>
    </row>
    <row r="278" spans="1:5">
      <c r="A278" s="130" t="s">
        <v>62</v>
      </c>
      <c r="B278" s="131" t="s">
        <v>234</v>
      </c>
      <c r="C278" s="71">
        <v>22200307.149999999</v>
      </c>
      <c r="D278" s="71">
        <v>771714.07</v>
      </c>
      <c r="E278" s="277">
        <f t="shared" si="8"/>
        <v>3.4761414100525183</v>
      </c>
    </row>
    <row r="279" spans="1:5" ht="21">
      <c r="A279" s="127" t="s">
        <v>161</v>
      </c>
      <c r="B279" s="126" t="s">
        <v>235</v>
      </c>
      <c r="C279" s="68">
        <v>100000</v>
      </c>
      <c r="D279" s="68">
        <v>152.11000000000001</v>
      </c>
      <c r="E279" s="276">
        <f t="shared" si="8"/>
        <v>0.15211</v>
      </c>
    </row>
    <row r="280" spans="1:5">
      <c r="A280" s="127" t="s">
        <v>166</v>
      </c>
      <c r="B280" s="126" t="s">
        <v>236</v>
      </c>
      <c r="C280" s="68">
        <v>2503200</v>
      </c>
      <c r="D280" s="68">
        <v>771561.96</v>
      </c>
      <c r="E280" s="276">
        <f t="shared" si="8"/>
        <v>30.823024928092043</v>
      </c>
    </row>
    <row r="281" spans="1:5" ht="21">
      <c r="A281" s="127" t="s">
        <v>202</v>
      </c>
      <c r="B281" s="126" t="s">
        <v>237</v>
      </c>
      <c r="C281" s="68">
        <v>19597107.149999999</v>
      </c>
      <c r="D281" s="54" t="s">
        <v>4</v>
      </c>
      <c r="E281" s="276"/>
    </row>
    <row r="282" spans="1:5">
      <c r="A282" s="130" t="s">
        <v>63</v>
      </c>
      <c r="B282" s="131" t="s">
        <v>238</v>
      </c>
      <c r="C282" s="71">
        <v>734700</v>
      </c>
      <c r="D282" s="71">
        <v>358787.35</v>
      </c>
      <c r="E282" s="277">
        <f t="shared" si="8"/>
        <v>48.834537906628547</v>
      </c>
    </row>
    <row r="283" spans="1:5" ht="51.6">
      <c r="A283" s="127" t="s">
        <v>157</v>
      </c>
      <c r="B283" s="126" t="s">
        <v>239</v>
      </c>
      <c r="C283" s="68">
        <v>670900</v>
      </c>
      <c r="D283" s="68">
        <v>345038.58</v>
      </c>
      <c r="E283" s="276">
        <f t="shared" si="8"/>
        <v>51.429211506930997</v>
      </c>
    </row>
    <row r="284" spans="1:5" ht="21">
      <c r="A284" s="127" t="s">
        <v>161</v>
      </c>
      <c r="B284" s="126" t="s">
        <v>240</v>
      </c>
      <c r="C284" s="68">
        <v>63800</v>
      </c>
      <c r="D284" s="68">
        <v>13748.77</v>
      </c>
      <c r="E284" s="276">
        <f t="shared" si="8"/>
        <v>21.549796238244515</v>
      </c>
    </row>
    <row r="285" spans="1:5">
      <c r="A285" s="283" t="s">
        <v>241</v>
      </c>
      <c r="B285" s="251" t="s">
        <v>242</v>
      </c>
      <c r="C285" s="286">
        <v>25512355.800000001</v>
      </c>
      <c r="D285" s="286">
        <v>14650521.16</v>
      </c>
      <c r="E285" s="284">
        <f t="shared" si="8"/>
        <v>57.425199283242975</v>
      </c>
    </row>
    <row r="286" spans="1:5">
      <c r="A286" s="130" t="s">
        <v>64</v>
      </c>
      <c r="B286" s="131" t="s">
        <v>243</v>
      </c>
      <c r="C286" s="71">
        <v>25512355.800000001</v>
      </c>
      <c r="D286" s="71">
        <v>14650521.16</v>
      </c>
      <c r="E286" s="277">
        <f t="shared" si="8"/>
        <v>57.425199283242975</v>
      </c>
    </row>
    <row r="287" spans="1:5" ht="31.2">
      <c r="A287" s="127" t="s">
        <v>210</v>
      </c>
      <c r="B287" s="126" t="s">
        <v>244</v>
      </c>
      <c r="C287" s="68">
        <v>25512355.800000001</v>
      </c>
      <c r="D287" s="68">
        <v>14650521.16</v>
      </c>
      <c r="E287" s="276">
        <f t="shared" si="8"/>
        <v>57.425199283242975</v>
      </c>
    </row>
    <row r="288" spans="1:5" ht="21">
      <c r="A288" s="283" t="s">
        <v>514</v>
      </c>
      <c r="B288" s="251" t="s">
        <v>515</v>
      </c>
      <c r="C288" s="286">
        <v>1628.01</v>
      </c>
      <c r="D288" s="286">
        <v>1628.01</v>
      </c>
      <c r="E288" s="284">
        <f t="shared" si="8"/>
        <v>100</v>
      </c>
    </row>
    <row r="289" spans="1:5" ht="21">
      <c r="A289" s="130" t="s">
        <v>516</v>
      </c>
      <c r="B289" s="131" t="s">
        <v>517</v>
      </c>
      <c r="C289" s="71">
        <v>1628.01</v>
      </c>
      <c r="D289" s="71">
        <v>1628.01</v>
      </c>
      <c r="E289" s="277">
        <f t="shared" ref="E289:E297" si="9">(D289/C289)*100</f>
        <v>100</v>
      </c>
    </row>
    <row r="290" spans="1:5" ht="21">
      <c r="A290" s="127" t="s">
        <v>514</v>
      </c>
      <c r="B290" s="126" t="s">
        <v>518</v>
      </c>
      <c r="C290" s="68">
        <v>1628.01</v>
      </c>
      <c r="D290" s="68">
        <v>1628.01</v>
      </c>
      <c r="E290" s="276">
        <f t="shared" si="9"/>
        <v>100</v>
      </c>
    </row>
    <row r="291" spans="1:5">
      <c r="A291" s="127" t="s">
        <v>519</v>
      </c>
      <c r="B291" s="126" t="s">
        <v>520</v>
      </c>
      <c r="C291" s="68">
        <v>1628.01</v>
      </c>
      <c r="D291" s="68">
        <v>1628.01</v>
      </c>
      <c r="E291" s="276">
        <f t="shared" si="9"/>
        <v>100</v>
      </c>
    </row>
    <row r="292" spans="1:5" ht="31.2">
      <c r="A292" s="283" t="s">
        <v>245</v>
      </c>
      <c r="B292" s="251" t="s">
        <v>246</v>
      </c>
      <c r="C292" s="286">
        <v>146613641.30000001</v>
      </c>
      <c r="D292" s="286">
        <v>90540264.760000005</v>
      </c>
      <c r="E292" s="284">
        <f t="shared" si="9"/>
        <v>61.754325148187959</v>
      </c>
    </row>
    <row r="293" spans="1:5" ht="31.2">
      <c r="A293" s="130" t="s">
        <v>65</v>
      </c>
      <c r="B293" s="131" t="s">
        <v>247</v>
      </c>
      <c r="C293" s="71">
        <v>74194300</v>
      </c>
      <c r="D293" s="71">
        <v>67979300</v>
      </c>
      <c r="E293" s="277">
        <f t="shared" si="9"/>
        <v>91.623345728715009</v>
      </c>
    </row>
    <row r="294" spans="1:5">
      <c r="A294" s="127" t="s">
        <v>167</v>
      </c>
      <c r="B294" s="126" t="s">
        <v>248</v>
      </c>
      <c r="C294" s="68">
        <v>74194300</v>
      </c>
      <c r="D294" s="68">
        <v>67979300</v>
      </c>
      <c r="E294" s="276">
        <f t="shared" si="9"/>
        <v>91.623345728715009</v>
      </c>
    </row>
    <row r="295" spans="1:5" ht="21">
      <c r="A295" s="130" t="s">
        <v>273</v>
      </c>
      <c r="B295" s="131" t="s">
        <v>274</v>
      </c>
      <c r="C295" s="71">
        <v>72419341.299999997</v>
      </c>
      <c r="D295" s="71">
        <v>22560964.760000002</v>
      </c>
      <c r="E295" s="277">
        <f t="shared" si="9"/>
        <v>31.153231105127439</v>
      </c>
    </row>
    <row r="296" spans="1:5">
      <c r="A296" s="127" t="s">
        <v>167</v>
      </c>
      <c r="B296" s="126" t="s">
        <v>275</v>
      </c>
      <c r="C296" s="68">
        <v>72419341.299999997</v>
      </c>
      <c r="D296" s="68">
        <v>22560964.760000002</v>
      </c>
      <c r="E296" s="276">
        <f t="shared" si="9"/>
        <v>31.153231105127439</v>
      </c>
    </row>
    <row r="297" spans="1:5">
      <c r="A297" s="238" t="s">
        <v>326</v>
      </c>
      <c r="B297" s="239" t="s">
        <v>153</v>
      </c>
      <c r="C297" s="237">
        <v>-13007940.369999999</v>
      </c>
      <c r="D297" s="293">
        <v>5292645.78</v>
      </c>
      <c r="E297" s="276">
        <f t="shared" si="9"/>
        <v>-40.687807827028045</v>
      </c>
    </row>
    <row r="300" spans="1:5">
      <c r="A300" s="297" t="s">
        <v>249</v>
      </c>
      <c r="B300" s="298"/>
      <c r="C300" s="298"/>
      <c r="D300" s="298"/>
      <c r="E300" s="298"/>
    </row>
    <row r="301" spans="1:5">
      <c r="A301" s="23"/>
      <c r="B301" s="41"/>
      <c r="C301" s="12"/>
      <c r="D301" s="12" t="s">
        <v>66</v>
      </c>
      <c r="E301" s="12"/>
    </row>
    <row r="302" spans="1:5" ht="45.6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24">
      <c r="A303" s="21" t="s">
        <v>251</v>
      </c>
      <c r="B303" s="19" t="s">
        <v>153</v>
      </c>
      <c r="C303" s="26">
        <f>C305+C312</f>
        <v>13007940.369999886</v>
      </c>
      <c r="D303" s="29">
        <f>D305+D312</f>
        <v>-5292645.7800000906</v>
      </c>
      <c r="E303" s="265"/>
    </row>
    <row r="304" spans="1:5" ht="36">
      <c r="A304" s="21" t="s">
        <v>252</v>
      </c>
      <c r="B304" s="19" t="s">
        <v>153</v>
      </c>
      <c r="C304" s="17"/>
      <c r="D304" s="18"/>
      <c r="E304" s="265"/>
    </row>
    <row r="305" spans="1:5" ht="24">
      <c r="A305" s="21" t="s">
        <v>253</v>
      </c>
      <c r="B305" s="19" t="s">
        <v>254</v>
      </c>
      <c r="C305" s="17">
        <f>C306+C308</f>
        <v>0</v>
      </c>
      <c r="D305" s="18">
        <f>D306+D308</f>
        <v>-14500000</v>
      </c>
      <c r="E305" s="265"/>
    </row>
    <row r="306" spans="1:5" ht="36">
      <c r="A306" s="21" t="s">
        <v>255</v>
      </c>
      <c r="B306" s="19" t="s">
        <v>256</v>
      </c>
      <c r="C306" s="17">
        <f>C307</f>
        <v>14500000</v>
      </c>
      <c r="D306" s="18"/>
      <c r="E306" s="264"/>
    </row>
    <row r="307" spans="1:5" ht="48">
      <c r="A307" s="21" t="s">
        <v>257</v>
      </c>
      <c r="B307" s="19" t="s">
        <v>258</v>
      </c>
      <c r="C307" s="17">
        <v>14500000</v>
      </c>
      <c r="D307" s="18"/>
      <c r="E307" s="264"/>
    </row>
    <row r="308" spans="1:5" ht="48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48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24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48">
      <c r="A311" s="21" t="s">
        <v>295</v>
      </c>
      <c r="B311" s="19" t="s">
        <v>296</v>
      </c>
      <c r="C311" s="17"/>
      <c r="D311" s="18"/>
      <c r="E311" s="265"/>
    </row>
    <row r="312" spans="1:5">
      <c r="A312" s="21" t="s">
        <v>263</v>
      </c>
      <c r="B312" s="19" t="s">
        <v>264</v>
      </c>
      <c r="C312" s="18">
        <f>C313</f>
        <v>13007940.369999886</v>
      </c>
      <c r="D312" s="18">
        <f>D313</f>
        <v>9207354.2199999094</v>
      </c>
      <c r="E312" s="265"/>
    </row>
    <row r="313" spans="1:5" ht="24">
      <c r="A313" s="21" t="s">
        <v>265</v>
      </c>
      <c r="B313" s="19" t="s">
        <v>266</v>
      </c>
      <c r="C313" s="18">
        <f>C314+C315</f>
        <v>13007940.369999886</v>
      </c>
      <c r="D313" s="18">
        <f>D314+D315</f>
        <v>9207354.2199999094</v>
      </c>
      <c r="E313" s="265"/>
    </row>
    <row r="314" spans="1:5">
      <c r="A314" s="21" t="s">
        <v>267</v>
      </c>
      <c r="B314" s="19" t="s">
        <v>268</v>
      </c>
      <c r="C314" s="17">
        <v>-1307718085.6300001</v>
      </c>
      <c r="D314" s="18">
        <v>-772075183.32000005</v>
      </c>
      <c r="E314" s="265"/>
    </row>
    <row r="315" spans="1:5">
      <c r="A315" s="21" t="s">
        <v>269</v>
      </c>
      <c r="B315" s="19" t="s">
        <v>270</v>
      </c>
      <c r="C315" s="17">
        <v>1320726026</v>
      </c>
      <c r="D315" s="18">
        <v>781282537.53999996</v>
      </c>
      <c r="E315" s="264"/>
    </row>
  </sheetData>
  <mergeCells count="2">
    <mergeCell ref="A4:C4"/>
    <mergeCell ref="A300:E30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2021-09-10T07:14:37Z</cp:lastPrinted>
  <dcterms:created xsi:type="dcterms:W3CDTF">2015-03-02T09:34:35Z</dcterms:created>
  <dcterms:modified xsi:type="dcterms:W3CDTF">2021-09-10T08:37:15Z</dcterms:modified>
</cp:coreProperties>
</file>