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5" tabRatio="790"/>
  </bookViews>
  <sheets>
    <sheet name="01.02.2021" sheetId="52" r:id="rId1"/>
  </sheets>
  <calcPr calcId="125725"/>
</workbook>
</file>

<file path=xl/calcChain.xml><?xml version="1.0" encoding="utf-8"?>
<calcChain xmlns="http://schemas.openxmlformats.org/spreadsheetml/2006/main">
  <c r="D286" i="52"/>
  <c r="C286"/>
  <c r="D285"/>
  <c r="C285"/>
  <c r="D283"/>
  <c r="C281"/>
  <c r="C279"/>
  <c r="C278" s="1"/>
  <c r="C276" s="1"/>
  <c r="D276"/>
  <c r="E264"/>
  <c r="E260"/>
  <c r="E165"/>
  <c r="E166"/>
  <c r="E167"/>
  <c r="E168"/>
  <c r="E169"/>
  <c r="E170"/>
  <c r="E171"/>
  <c r="E174"/>
  <c r="E175"/>
  <c r="E176"/>
  <c r="E180"/>
  <c r="E181"/>
  <c r="E182"/>
  <c r="E183"/>
  <c r="E185"/>
  <c r="E186"/>
  <c r="E187"/>
  <c r="E188"/>
  <c r="E191"/>
  <c r="E192"/>
  <c r="E195"/>
  <c r="E196"/>
  <c r="E197"/>
  <c r="E206"/>
  <c r="E207"/>
  <c r="E208"/>
  <c r="E225"/>
  <c r="E226"/>
  <c r="E227"/>
  <c r="E228"/>
  <c r="E229"/>
  <c r="E230"/>
  <c r="E231"/>
  <c r="E232"/>
  <c r="E234"/>
  <c r="E235"/>
  <c r="E236"/>
  <c r="E237"/>
  <c r="E238"/>
  <c r="E240"/>
  <c r="E241"/>
  <c r="E242"/>
  <c r="E243"/>
  <c r="E244"/>
  <c r="E246"/>
  <c r="E247"/>
  <c r="E248"/>
  <c r="E249"/>
  <c r="E250"/>
  <c r="E251"/>
  <c r="E253"/>
  <c r="E258"/>
  <c r="E259"/>
  <c r="E261"/>
  <c r="E262"/>
  <c r="E263"/>
  <c r="E265"/>
  <c r="E266"/>
  <c r="E164"/>
  <c r="E163"/>
  <c r="E162"/>
  <c r="E161"/>
  <c r="E17"/>
  <c r="E20"/>
  <c r="E21"/>
  <c r="E22"/>
  <c r="E23"/>
  <c r="E24"/>
  <c r="E25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67"/>
  <c r="E68"/>
  <c r="E69"/>
  <c r="E73"/>
  <c r="E74"/>
  <c r="E75"/>
  <c r="E76"/>
  <c r="E77"/>
  <c r="E78"/>
  <c r="E79"/>
  <c r="E80"/>
  <c r="E85"/>
  <c r="E86"/>
  <c r="E101"/>
  <c r="E102"/>
  <c r="E103"/>
  <c r="E104"/>
  <c r="E107"/>
  <c r="E108"/>
  <c r="E115"/>
  <c r="E116"/>
  <c r="E117"/>
  <c r="E118"/>
  <c r="E119"/>
  <c r="E133"/>
  <c r="E134"/>
  <c r="E135"/>
  <c r="E138"/>
  <c r="E139"/>
  <c r="E144"/>
  <c r="E145"/>
  <c r="E146"/>
  <c r="E15"/>
  <c r="E14"/>
  <c r="E13"/>
  <c r="E12"/>
  <c r="E11"/>
  <c r="E10"/>
  <c r="E9"/>
  <c r="E8"/>
</calcChain>
</file>

<file path=xl/sharedStrings.xml><?xml version="1.0" encoding="utf-8"?>
<sst xmlns="http://schemas.openxmlformats.org/spreadsheetml/2006/main" count="684" uniqueCount="498">
  <si>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</si>
  <si>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</si>
  <si>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</si>
  <si>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</si>
  <si>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</si>
  <si>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</si>
  <si>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</si>
  <si>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</si>
  <si>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</si>
  <si>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</si>
  <si>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</si>
  <si>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</si>
  <si>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</si>
  <si>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</si>
  <si>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</si>
  <si>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</si>
  <si>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</si>
  <si>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</si>
  <si>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</si>
  <si>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</si>
  <si>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</si>
  <si>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</si>
  <si>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</si>
  <si>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</si>
  <si>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</si>
  <si>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</si>
  <si>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</si>
  <si>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</si>
  <si>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</si>
  <si>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</si>
  <si>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</si>
  <si>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</si>
  <si>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</si>
  <si>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</si>
  <si>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</si>
  <si>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</si>
  <si>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</si>
  <si>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</si>
  <si>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</si>
  <si>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</si>
  <si>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</si>
  <si>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</si>
  <si>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</si>
  <si>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</si>
  <si>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</si>
  <si>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</si>
  <si>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</si>
  <si>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</si>
  <si>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</si>
  <si>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</si>
  <si>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</si>
  <si>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</si>
  <si>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</si>
  <si>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</si>
  <si>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</si>
  <si>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</si>
  <si>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</si>
  <si>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</si>
  <si>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</si>
  <si>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</si>
  <si>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</si>
  <si>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</si>
  <si>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</si>
  <si>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</si>
  <si>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</si>
  <si>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</si>
  <si>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</si>
  <si>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</si>
  <si>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</si>
  <si>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</si>
  <si>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</si>
  <si>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</si>
  <si>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</si>
  <si>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</si>
  <si>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</si>
  <si>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</si>
  <si>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</si>
  <si>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</si>
  <si>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</si>
  <si>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</si>
  <si>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</si>
  <si>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</si>
  <si>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</si>
  <si>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</si>
  <si>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</si>
  <si>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</si>
  <si>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</si>
  <si>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</si>
  <si>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</si>
  <si>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</si>
  <si>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</si>
  <si>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</si>
  <si>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</si>
  <si>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</si>
  <si>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</si>
  <si>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</si>
  <si>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</si>
  <si>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</si>
  <si>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</si>
  <si>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</si>
  <si>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</si>
  <si>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</si>
  <si>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</si>
  <si>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</si>
  <si>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</si>
  <si>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</si>
  <si>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</si>
  <si>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</si>
  <si>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</si>
  <si>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</si>
  <si>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</si>
  <si>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</si>
  <si>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</si>
  <si>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</si>
  <si>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</si>
  <si>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</si>
  <si>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</si>
  <si>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</si>
  <si>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</si>
  <si>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</si>
  <si>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</si>
  <si>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</si>
  <si>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</si>
  <si>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</si>
  <si>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</si>
  <si>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</si>
  <si>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</si>
  <si>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</si>
  <si>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</si>
  <si>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</si>
  <si>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</si>
  <si>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</si>
  <si>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</si>
  <si>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</si>
  <si>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</si>
  <si>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</si>
  <si>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</si>
  <si>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</si>
  <si>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</si>
  <si>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</si>
  <si>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</si>
  <si>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</si>
  <si>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</si>
  <si>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</si>
  <si>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</si>
  <si>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</si>
  <si>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</si>
  <si>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</si>
  <si>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</si>
  <si>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</si>
  <si>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</si>
  <si>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</si>
  <si>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</si>
  <si>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</si>
  <si>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</si>
  <si>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</si>
  <si>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</si>
  <si>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</si>
  <si>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</si>
  <si>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</si>
  <si>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</si>
  <si>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</si>
  <si>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</si>
  <si>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</si>
  <si>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</si>
  <si>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</si>
  <si>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</si>
  <si>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</si>
  <si>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</si>
  <si>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</si>
  <si>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</si>
  <si>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</si>
  <si>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</si>
  <si>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</si>
  <si>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</si>
  <si>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</si>
  <si>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</si>
  <si>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</si>
  <si>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</si>
  <si>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</si>
  <si>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</si>
  <si>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</si>
  <si>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</si>
  <si>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</si>
  <si>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</si>
  <si>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</si>
  <si>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</si>
  <si>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</si>
  <si>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</si>
  <si>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</si>
  <si>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</si>
  <si>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</si>
  <si>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</si>
  <si>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</si>
  <si>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</si>
  <si>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</si>
  <si>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</si>
  <si>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</si>
  <si>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</si>
  <si>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</si>
  <si>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</si>
  <si>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</si>
  <si>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</si>
  <si>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</si>
  <si>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</si>
  <si>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</si>
  <si>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</si>
  <si>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</si>
  <si>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</si>
  <si>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</si>
  <si>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</si>
  <si>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</si>
  <si>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</si>
  <si>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</si>
  <si>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</si>
  <si>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</si>
  <si>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</si>
  <si>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</si>
  <si>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</si>
  <si>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</si>
  <si>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</si>
  <si>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</si>
  <si>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</si>
  <si>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</si>
  <si>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</si>
  <si>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</si>
  <si>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</si>
  <si>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</si>
  <si>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</si>
  <si>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</si>
  <si>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</si>
  <si>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</si>
  <si>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</si>
  <si>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</si>
  <si>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</si>
  <si>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</si>
  <si>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</si>
  <si>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000 1004 0000000000 400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</si>
  <si>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</si>
  <si>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</si>
  <si>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</si>
  <si>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</si>
  <si>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</si>
  <si>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</si>
  <si>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</si>
  <si>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</si>
  <si>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</si>
  <si>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</si>
  <si>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</si>
  <si>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</si>
  <si>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</si>
  <si>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</si>
  <si>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</si>
  <si>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</si>
  <si>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</si>
  <si>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</si>
  <si>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</si>
  <si>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</si>
  <si>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</si>
  <si>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</si>
  <si>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</si>
  <si>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</si>
  <si>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</si>
  <si>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</si>
  <si>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</si>
  <si>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</si>
  <si>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</si>
  <si>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</si>
  <si>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</si>
  <si>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</si>
  <si>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</si>
  <si>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</si>
  <si>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</si>
  <si>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</si>
  <si>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</si>
  <si>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</si>
  <si>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</si>
  <si>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</si>
  <si>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</si>
  <si>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</si>
  <si>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</si>
  <si>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</si>
  <si>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</si>
  <si>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</si>
  <si>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</si>
  <si>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</si>
  <si>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</si>
  <si>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</si>
  <si>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</si>
  <si>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</si>
  <si>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</si>
  <si>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</si>
  <si>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</si>
  <si>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</si>
  <si>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</si>
  <si>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</si>
  <si>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</si>
  <si>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</si>
  <si>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</si>
  <si>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</si>
  <si>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</si>
  <si>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</si>
  <si>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</si>
  <si>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</si>
  <si>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</si>
  <si>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</si>
  <si>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</si>
  <si>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</si>
  <si>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</si>
  <si>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</si>
  <si>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</si>
  <si>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</si>
  <si>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</si>
  <si>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</si>
  <si>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</si>
  <si>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</si>
  <si>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</si>
  <si>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</si>
  <si>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</si>
  <si>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</si>
  <si>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</si>
  <si>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</si>
  <si>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</si>
  <si>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</si>
  <si>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</si>
  <si>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</si>
  <si>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</si>
  <si>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</si>
  <si>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</si>
  <si>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</si>
  <si>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</si>
  <si>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</si>
  <si>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</si>
  <si>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</si>
  <si>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</si>
  <si>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</si>
  <si>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</si>
  <si>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</si>
  <si>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</si>
  <si>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</si>
  <si>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</si>
  <si>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</si>
  <si>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</si>
  <si>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</si>
  <si>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</si>
  <si>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</si>
  <si>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</si>
  <si>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</si>
  <si>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</si>
  <si>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</si>
  <si>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</si>
  <si>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</si>
  <si>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</si>
  <si>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</si>
  <si>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</si>
  <si>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</si>
  <si>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</si>
  <si>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</si>
  <si>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</si>
  <si>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</si>
  <si>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</si>
  <si>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</si>
  <si>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</si>
  <si>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</si>
  <si>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</si>
  <si>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</si>
  <si>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</si>
  <si>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</si>
  <si>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</si>
  <si>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</si>
  <si>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</si>
  <si>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</si>
  <si>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</si>
  <si>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</si>
  <si>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</si>
  <si>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</si>
  <si>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</si>
  <si>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</si>
  <si>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</si>
  <si>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</si>
  <si>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</si>
  <si>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</si>
  <si>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</si>
  <si>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</si>
  <si>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</si>
  <si>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</si>
  <si>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</si>
  <si>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</si>
  <si>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</si>
  <si>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</si>
  <si>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</si>
  <si>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</si>
  <si>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</si>
  <si>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</si>
  <si>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</si>
  <si>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</si>
  <si>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</si>
  <si>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</si>
  <si>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</si>
  <si>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Благоустройство</t>
  </si>
  <si>
    <t>000 0503 0000000000 000</t>
  </si>
  <si>
    <t>000 0503 0000000000 500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</si>
  <si>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</si>
  <si>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</si>
  <si>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</si>
  <si>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</si>
  <si>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</si>
  <si>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</si>
  <si>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</si>
  <si>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</si>
  <si>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</si>
  <si>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</si>
  <si>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</si>
  <si>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</si>
  <si>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</si>
  <si>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</si>
  <si>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</si>
  <si>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</si>
  <si>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</si>
  <si>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</si>
  <si>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</si>
  <si>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</si>
  <si>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</si>
  <si>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</si>
  <si>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</si>
  <si>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</si>
  <si>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</si>
  <si>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 xml:space="preserve"> Расходы бюджета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</si>
  <si>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</si>
  <si>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</si>
  <si>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</si>
  <si>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</si>
  <si>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</si>
  <si>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</si>
  <si>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</si>
  <si>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</si>
  <si>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</si>
  <si>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</si>
  <si>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</si>
  <si>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</si>
  <si>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</si>
  <si>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</si>
  <si>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</si>
  <si>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</si>
  <si>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</si>
  <si>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</si>
  <si>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</si>
  <si>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</si>
  <si>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</si>
  <si>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</si>
  <si>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</si>
  <si>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</si>
  <si>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</si>
  <si>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</si>
  <si>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</si>
  <si>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</si>
  <si>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</si>
  <si>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</si>
  <si>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автономными учреждениями остатков субсидий прошлых лет</t>
  </si>
  <si>
    <t>000 2 18 05020 05 0000 150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</si>
  <si>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</si>
  <si>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</si>
  <si>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</si>
  <si>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</si>
  <si>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</si>
  <si>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</si>
  <si>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</si>
  <si>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</si>
  <si>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</si>
  <si>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</si>
  <si>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</si>
  <si>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</si>
  <si>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</si>
  <si>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</si>
  <si>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</si>
  <si>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</si>
  <si>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</si>
  <si>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</si>
  <si>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</si>
  <si>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</si>
  <si>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</si>
  <si>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</si>
  <si>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</si>
  <si>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</si>
  <si>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</si>
  <si>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</si>
  <si>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</si>
  <si>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</si>
  <si>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</si>
  <si>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</si>
  <si>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</si>
  <si>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</si>
  <si>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</si>
  <si>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Сведения об исполнении районного бюджета по состоянию на 01.02.2021 года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</si>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</sst>
</file>

<file path=xl/styles.xml><?xml version="1.0" encoding="utf-8"?>
<styleSheet xmlns="http://schemas.openxmlformats.org/spreadsheetml/2006/main">
  <numFmts count="2">
    <numFmt numFmtId="164" formatCode="[$-10419]###\ ###\ ###\ ###\ ##0.00"/>
    <numFmt numFmtId="165" formatCode="[$-10419]#,##0.00"/>
  </numFmts>
  <fonts count="1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EBCD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6" fillId="0" borderId="0" xfId="0" applyFont="1" applyFill="1" applyBorder="1" applyAlignment="1">
      <alignment horizontal="center" vertical="top" wrapText="1"/>
    </xf>
    <xf numFmtId="0" fontId="8" fillId="0" borderId="0" xfId="1" applyNumberFormat="1" applyFont="1" applyFill="1" applyBorder="1" applyAlignment="1">
      <alignment horizontal="center" vertical="top" wrapText="1"/>
    </xf>
    <xf numFmtId="165" fontId="8" fillId="0" borderId="0" xfId="1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5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7" fillId="5" borderId="2" xfId="1" applyNumberFormat="1" applyFont="1" applyFill="1" applyBorder="1" applyAlignment="1">
      <alignment horizontal="center" vertical="center" wrapText="1"/>
    </xf>
    <xf numFmtId="0" fontId="7" fillId="5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7" fillId="8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7" borderId="1" xfId="1" applyNumberFormat="1" applyFont="1" applyFill="1" applyBorder="1" applyAlignment="1">
      <alignment horizontal="left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center" vertical="center" wrapText="1"/>
    </xf>
    <xf numFmtId="0" fontId="14" fillId="2" borderId="3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2" fontId="16" fillId="0" borderId="7" xfId="0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14" fillId="0" borderId="0" xfId="1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2" borderId="2" xfId="1" applyNumberFormat="1" applyFont="1" applyFill="1" applyBorder="1" applyAlignment="1">
      <alignment horizontal="left" wrapText="1"/>
    </xf>
    <xf numFmtId="0" fontId="15" fillId="3" borderId="2" xfId="1" applyNumberFormat="1" applyFont="1" applyFill="1" applyBorder="1" applyAlignment="1">
      <alignment horizontal="left" wrapText="1" readingOrder="1"/>
    </xf>
    <xf numFmtId="0" fontId="15" fillId="3" borderId="2" xfId="1" applyNumberFormat="1" applyFont="1" applyFill="1" applyBorder="1" applyAlignment="1">
      <alignment horizontal="center" wrapText="1" readingOrder="1"/>
    </xf>
    <xf numFmtId="165" fontId="15" fillId="3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left" wrapText="1" readingOrder="1"/>
    </xf>
    <xf numFmtId="0" fontId="15" fillId="0" borderId="2" xfId="1" applyNumberFormat="1" applyFont="1" applyFill="1" applyBorder="1" applyAlignment="1">
      <alignment horizontal="center" wrapText="1" readingOrder="1"/>
    </xf>
    <xf numFmtId="165" fontId="15" fillId="0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right" wrapText="1" readingOrder="1"/>
    </xf>
    <xf numFmtId="0" fontId="13" fillId="0" borderId="5" xfId="1" applyNumberFormat="1" applyFont="1" applyFill="1" applyBorder="1" applyAlignment="1">
      <alignment vertical="top" wrapText="1"/>
    </xf>
    <xf numFmtId="0" fontId="15" fillId="0" borderId="6" xfId="1" applyNumberFormat="1" applyFont="1" applyFill="1" applyBorder="1" applyAlignment="1">
      <alignment horizontal="left" wrapText="1" readingOrder="1"/>
    </xf>
    <xf numFmtId="0" fontId="15" fillId="0" borderId="6" xfId="1" applyNumberFormat="1" applyFont="1" applyFill="1" applyBorder="1" applyAlignment="1">
      <alignment horizontal="center" wrapText="1" readingOrder="1"/>
    </xf>
    <xf numFmtId="0" fontId="15" fillId="0" borderId="6" xfId="1" applyNumberFormat="1" applyFont="1" applyFill="1" applyBorder="1" applyAlignment="1">
      <alignment horizontal="right" wrapText="1" readingOrder="1"/>
    </xf>
    <xf numFmtId="165" fontId="15" fillId="0" borderId="6" xfId="1" applyNumberFormat="1" applyFont="1" applyFill="1" applyBorder="1" applyAlignment="1">
      <alignment horizontal="right" wrapText="1" readingOrder="1"/>
    </xf>
    <xf numFmtId="0" fontId="15" fillId="0" borderId="0" xfId="1" applyNumberFormat="1" applyFont="1" applyFill="1" applyBorder="1" applyAlignment="1">
      <alignment horizontal="left" vertical="top" wrapText="1"/>
    </xf>
    <xf numFmtId="164" fontId="15" fillId="0" borderId="0" xfId="1" applyNumberFormat="1" applyFont="1" applyFill="1" applyBorder="1" applyAlignment="1">
      <alignment horizontal="right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/>
    <xf numFmtId="0" fontId="15" fillId="0" borderId="1" xfId="1" applyNumberFormat="1" applyFont="1" applyFill="1" applyBorder="1" applyAlignment="1">
      <alignment horizontal="left" wrapText="1" readingOrder="1"/>
    </xf>
    <xf numFmtId="0" fontId="15" fillId="0" borderId="1" xfId="1" applyNumberFormat="1" applyFont="1" applyFill="1" applyBorder="1" applyAlignment="1">
      <alignment horizontal="center" wrapText="1" readingOrder="1"/>
    </xf>
    <xf numFmtId="0" fontId="15" fillId="0" borderId="1" xfId="1" applyNumberFormat="1" applyFont="1" applyFill="1" applyBorder="1" applyAlignment="1">
      <alignment horizontal="right" wrapText="1" readingOrder="1"/>
    </xf>
    <xf numFmtId="165" fontId="15" fillId="0" borderId="1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left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164" fontId="14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0" fontId="15" fillId="6" borderId="2" xfId="1" applyNumberFormat="1" applyFont="1" applyFill="1" applyBorder="1" applyAlignment="1">
      <alignment horizontal="left" wrapText="1" readingOrder="1"/>
    </xf>
    <xf numFmtId="0" fontId="15" fillId="6" borderId="2" xfId="1" applyNumberFormat="1" applyFont="1" applyFill="1" applyBorder="1" applyAlignment="1">
      <alignment horizontal="center" vertical="center" wrapText="1" readingOrder="1"/>
    </xf>
    <xf numFmtId="164" fontId="15" fillId="6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left" wrapText="1" readingOrder="1"/>
    </xf>
    <xf numFmtId="0" fontId="14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0" fontId="15" fillId="0" borderId="5" xfId="1" applyNumberFormat="1" applyFont="1" applyFill="1" applyBorder="1" applyAlignment="1">
      <alignment horizontal="left" wrapText="1" readingOrder="1"/>
    </xf>
    <xf numFmtId="0" fontId="17" fillId="0" borderId="5" xfId="1" applyNumberFormat="1" applyFont="1" applyFill="1" applyBorder="1" applyAlignment="1">
      <alignment horizontal="center" vertical="center" wrapText="1" readingOrder="1"/>
    </xf>
    <xf numFmtId="0" fontId="14" fillId="3" borderId="2" xfId="1" applyNumberFormat="1" applyFont="1" applyFill="1" applyBorder="1" applyAlignment="1">
      <alignment horizontal="left" vertical="center" wrapText="1" readingOrder="1"/>
    </xf>
    <xf numFmtId="0" fontId="14" fillId="3" borderId="2" xfId="1" applyNumberFormat="1" applyFont="1" applyFill="1" applyBorder="1" applyAlignment="1">
      <alignment horizontal="center" vertical="center" wrapText="1" readingOrder="1"/>
    </xf>
    <xf numFmtId="164" fontId="14" fillId="3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right" wrapText="1" readingOrder="1"/>
    </xf>
    <xf numFmtId="0" fontId="12" fillId="0" borderId="0" xfId="0" applyFont="1"/>
    <xf numFmtId="164" fontId="15" fillId="0" borderId="6" xfId="1" applyNumberFormat="1" applyFont="1" applyFill="1" applyBorder="1" applyAlignment="1">
      <alignment horizontal="right" vertical="center" wrapText="1" readingOrder="1"/>
    </xf>
    <xf numFmtId="0" fontId="13" fillId="0" borderId="5" xfId="1" applyNumberFormat="1" applyFont="1" applyFill="1" applyBorder="1" applyAlignment="1">
      <alignment vertical="center" wrapText="1" readingOrder="1"/>
    </xf>
    <xf numFmtId="4" fontId="13" fillId="0" borderId="8" xfId="1" applyNumberFormat="1" applyFont="1" applyFill="1" applyBorder="1" applyAlignment="1">
      <alignment vertical="center" wrapText="1"/>
    </xf>
    <xf numFmtId="4" fontId="13" fillId="0" borderId="9" xfId="1" applyNumberFormat="1" applyFont="1" applyFill="1" applyBorder="1" applyAlignment="1">
      <alignment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0"/>
  <sheetViews>
    <sheetView tabSelected="1" topLeftCell="A253" workbookViewId="0">
      <selection activeCell="C279" sqref="C279"/>
    </sheetView>
  </sheetViews>
  <sheetFormatPr defaultRowHeight="12.75"/>
  <cols>
    <col min="1" max="1" width="59.42578125" style="47" customWidth="1"/>
    <col min="2" max="2" width="23.28515625" style="38" customWidth="1"/>
    <col min="3" max="3" width="19" style="38" customWidth="1"/>
    <col min="4" max="4" width="13.7109375" style="37" customWidth="1"/>
    <col min="5" max="16384" width="9.140625" style="37"/>
  </cols>
  <sheetData>
    <row r="1" spans="1:5">
      <c r="A1" s="46"/>
    </row>
    <row r="2" spans="1:5">
      <c r="A2" s="47" t="s">
        <v>493</v>
      </c>
      <c r="B2" s="36"/>
      <c r="C2" s="36"/>
    </row>
    <row r="5" spans="1:5">
      <c r="A5" s="48" t="s">
        <v>304</v>
      </c>
      <c r="B5" s="49"/>
      <c r="C5" s="50"/>
    </row>
    <row r="6" spans="1:5">
      <c r="B6" s="36"/>
      <c r="C6" s="36"/>
      <c r="D6" s="33" t="s">
        <v>307</v>
      </c>
    </row>
    <row r="7" spans="1:5" ht="38.25">
      <c r="A7" s="51" t="s">
        <v>74</v>
      </c>
      <c r="B7" s="31" t="s">
        <v>75</v>
      </c>
      <c r="C7" s="31" t="s">
        <v>150</v>
      </c>
      <c r="D7" s="32" t="s">
        <v>149</v>
      </c>
      <c r="E7" s="34" t="s">
        <v>151</v>
      </c>
    </row>
    <row r="8" spans="1:5">
      <c r="A8" s="52" t="s">
        <v>76</v>
      </c>
      <c r="B8" s="53" t="s">
        <v>153</v>
      </c>
      <c r="C8" s="54">
        <v>1101189197.03</v>
      </c>
      <c r="D8" s="54">
        <v>41123705.200000003</v>
      </c>
      <c r="E8" s="39">
        <f>(D8/C8)*100</f>
        <v>3.7344813507900461</v>
      </c>
    </row>
    <row r="9" spans="1:5" ht="25.5">
      <c r="A9" s="55" t="s">
        <v>355</v>
      </c>
      <c r="B9" s="56" t="s">
        <v>77</v>
      </c>
      <c r="C9" s="57">
        <v>114061600</v>
      </c>
      <c r="D9" s="57">
        <v>8967025</v>
      </c>
      <c r="E9" s="35">
        <f>(D9/C9)*100</f>
        <v>7.8615634008290263</v>
      </c>
    </row>
    <row r="10" spans="1:5">
      <c r="A10" s="55" t="s">
        <v>0</v>
      </c>
      <c r="B10" s="56" t="s">
        <v>78</v>
      </c>
      <c r="C10" s="57">
        <v>78100000</v>
      </c>
      <c r="D10" s="57">
        <v>3523912.99</v>
      </c>
      <c r="E10" s="35">
        <f t="shared" ref="E10:E50" si="0">(D10/C10)*100</f>
        <v>4.5120524839948786</v>
      </c>
    </row>
    <row r="11" spans="1:5">
      <c r="A11" s="55" t="s">
        <v>1</v>
      </c>
      <c r="B11" s="56" t="s">
        <v>79</v>
      </c>
      <c r="C11" s="57">
        <v>7000000</v>
      </c>
      <c r="D11" s="57">
        <v>63037.599999999999</v>
      </c>
      <c r="E11" s="35">
        <f t="shared" si="0"/>
        <v>0.90053714285714281</v>
      </c>
    </row>
    <row r="12" spans="1:5" ht="25.5">
      <c r="A12" s="55" t="s">
        <v>80</v>
      </c>
      <c r="B12" s="56" t="s">
        <v>81</v>
      </c>
      <c r="C12" s="57">
        <v>7000000</v>
      </c>
      <c r="D12" s="57">
        <v>63037.599999999999</v>
      </c>
      <c r="E12" s="35">
        <f t="shared" si="0"/>
        <v>0.90053714285714281</v>
      </c>
    </row>
    <row r="13" spans="1:5" ht="38.25">
      <c r="A13" s="55" t="s">
        <v>67</v>
      </c>
      <c r="B13" s="56" t="s">
        <v>82</v>
      </c>
      <c r="C13" s="57">
        <v>7000000</v>
      </c>
      <c r="D13" s="57">
        <v>63037.599999999999</v>
      </c>
      <c r="E13" s="35">
        <f t="shared" si="0"/>
        <v>0.90053714285714281</v>
      </c>
    </row>
    <row r="14" spans="1:5">
      <c r="A14" s="55" t="s">
        <v>2</v>
      </c>
      <c r="B14" s="56" t="s">
        <v>83</v>
      </c>
      <c r="C14" s="57">
        <v>71100000</v>
      </c>
      <c r="D14" s="57">
        <v>3460875.39</v>
      </c>
      <c r="E14" s="35">
        <f t="shared" si="0"/>
        <v>4.8676165822784814</v>
      </c>
    </row>
    <row r="15" spans="1:5" ht="63.75">
      <c r="A15" s="55" t="s">
        <v>3</v>
      </c>
      <c r="B15" s="56" t="s">
        <v>84</v>
      </c>
      <c r="C15" s="57">
        <v>67723000</v>
      </c>
      <c r="D15" s="57">
        <v>3453815.13</v>
      </c>
      <c r="E15" s="35">
        <f t="shared" si="0"/>
        <v>5.0999145489715456</v>
      </c>
    </row>
    <row r="16" spans="1:5" ht="89.25">
      <c r="A16" s="55" t="s">
        <v>282</v>
      </c>
      <c r="B16" s="56" t="s">
        <v>85</v>
      </c>
      <c r="C16" s="57">
        <v>173500</v>
      </c>
      <c r="D16" s="58" t="s">
        <v>4</v>
      </c>
      <c r="E16" s="35"/>
    </row>
    <row r="17" spans="1:5" ht="38.25">
      <c r="A17" s="55" t="s">
        <v>86</v>
      </c>
      <c r="B17" s="56" t="s">
        <v>87</v>
      </c>
      <c r="C17" s="57">
        <v>277000</v>
      </c>
      <c r="D17" s="57">
        <v>7060.26</v>
      </c>
      <c r="E17" s="35">
        <f t="shared" si="0"/>
        <v>2.5488303249097473</v>
      </c>
    </row>
    <row r="18" spans="1:5" ht="63.75">
      <c r="A18" s="55" t="s">
        <v>88</v>
      </c>
      <c r="B18" s="56" t="s">
        <v>89</v>
      </c>
      <c r="C18" s="57">
        <v>18900</v>
      </c>
      <c r="D18" s="58" t="s">
        <v>4</v>
      </c>
      <c r="E18" s="35"/>
    </row>
    <row r="19" spans="1:5" ht="76.5">
      <c r="A19" s="55" t="s">
        <v>478</v>
      </c>
      <c r="B19" s="56" t="s">
        <v>479</v>
      </c>
      <c r="C19" s="57">
        <v>2907600</v>
      </c>
      <c r="D19" s="58" t="s">
        <v>4</v>
      </c>
      <c r="E19" s="35"/>
    </row>
    <row r="20" spans="1:5">
      <c r="A20" s="55" t="s">
        <v>5</v>
      </c>
      <c r="B20" s="56" t="s">
        <v>90</v>
      </c>
      <c r="C20" s="57">
        <v>14001100</v>
      </c>
      <c r="D20" s="57">
        <v>1724374.91</v>
      </c>
      <c r="E20" s="35">
        <f t="shared" si="0"/>
        <v>12.315995957460485</v>
      </c>
    </row>
    <row r="21" spans="1:5" ht="25.5">
      <c r="A21" s="55" t="s">
        <v>360</v>
      </c>
      <c r="B21" s="56" t="s">
        <v>361</v>
      </c>
      <c r="C21" s="57">
        <v>10379100</v>
      </c>
      <c r="D21" s="57">
        <v>152058.38</v>
      </c>
      <c r="E21" s="35">
        <f t="shared" si="0"/>
        <v>1.4650439826189168</v>
      </c>
    </row>
    <row r="22" spans="1:5" ht="25.5">
      <c r="A22" s="55" t="s">
        <v>362</v>
      </c>
      <c r="B22" s="56" t="s">
        <v>363</v>
      </c>
      <c r="C22" s="57">
        <v>2933000</v>
      </c>
      <c r="D22" s="57">
        <v>150116.9</v>
      </c>
      <c r="E22" s="35">
        <f t="shared" si="0"/>
        <v>5.1182032049096486</v>
      </c>
    </row>
    <row r="23" spans="1:5" ht="25.5">
      <c r="A23" s="55" t="s">
        <v>362</v>
      </c>
      <c r="B23" s="56" t="s">
        <v>364</v>
      </c>
      <c r="C23" s="57">
        <v>2933000</v>
      </c>
      <c r="D23" s="57">
        <v>150116.9</v>
      </c>
      <c r="E23" s="35">
        <f t="shared" si="0"/>
        <v>5.1182032049096486</v>
      </c>
    </row>
    <row r="24" spans="1:5" ht="38.25">
      <c r="A24" s="55" t="s">
        <v>365</v>
      </c>
      <c r="B24" s="56" t="s">
        <v>366</v>
      </c>
      <c r="C24" s="57">
        <v>7443000</v>
      </c>
      <c r="D24" s="57">
        <v>1941.48</v>
      </c>
      <c r="E24" s="35">
        <f t="shared" si="0"/>
        <v>2.6084643288996373E-2</v>
      </c>
    </row>
    <row r="25" spans="1:5" ht="51">
      <c r="A25" s="55" t="s">
        <v>367</v>
      </c>
      <c r="B25" s="56" t="s">
        <v>368</v>
      </c>
      <c r="C25" s="57">
        <v>7443000</v>
      </c>
      <c r="D25" s="57">
        <v>1941.48</v>
      </c>
      <c r="E25" s="35">
        <f t="shared" si="0"/>
        <v>2.6084643288996373E-2</v>
      </c>
    </row>
    <row r="26" spans="1:5" ht="25.5">
      <c r="A26" s="55" t="s">
        <v>406</v>
      </c>
      <c r="B26" s="56" t="s">
        <v>415</v>
      </c>
      <c r="C26" s="57">
        <v>3100</v>
      </c>
      <c r="D26" s="58" t="s">
        <v>4</v>
      </c>
      <c r="E26" s="35"/>
    </row>
    <row r="27" spans="1:5">
      <c r="A27" s="55" t="s">
        <v>6</v>
      </c>
      <c r="B27" s="56" t="s">
        <v>91</v>
      </c>
      <c r="C27" s="57">
        <v>1870000</v>
      </c>
      <c r="D27" s="57">
        <v>1568203.53</v>
      </c>
      <c r="E27" s="35">
        <f t="shared" si="0"/>
        <v>83.861151336898402</v>
      </c>
    </row>
    <row r="28" spans="1:5">
      <c r="A28" s="55" t="s">
        <v>6</v>
      </c>
      <c r="B28" s="56" t="s">
        <v>92</v>
      </c>
      <c r="C28" s="57">
        <v>1870000</v>
      </c>
      <c r="D28" s="57">
        <v>1568203.53</v>
      </c>
      <c r="E28" s="35">
        <f t="shared" si="0"/>
        <v>83.861151336898402</v>
      </c>
    </row>
    <row r="29" spans="1:5">
      <c r="A29" s="55" t="s">
        <v>7</v>
      </c>
      <c r="B29" s="56" t="s">
        <v>93</v>
      </c>
      <c r="C29" s="57">
        <v>1692000</v>
      </c>
      <c r="D29" s="57">
        <v>1900</v>
      </c>
      <c r="E29" s="35">
        <f t="shared" si="0"/>
        <v>0.11229314420803783</v>
      </c>
    </row>
    <row r="30" spans="1:5">
      <c r="A30" s="55" t="s">
        <v>7</v>
      </c>
      <c r="B30" s="56" t="s">
        <v>94</v>
      </c>
      <c r="C30" s="57">
        <v>1692000</v>
      </c>
      <c r="D30" s="57">
        <v>1900</v>
      </c>
      <c r="E30" s="35">
        <f t="shared" si="0"/>
        <v>0.11229314420803783</v>
      </c>
    </row>
    <row r="31" spans="1:5" ht="25.5">
      <c r="A31" s="55" t="s">
        <v>95</v>
      </c>
      <c r="B31" s="56" t="s">
        <v>96</v>
      </c>
      <c r="C31" s="57">
        <v>60000</v>
      </c>
      <c r="D31" s="57">
        <v>2213</v>
      </c>
      <c r="E31" s="35">
        <f t="shared" si="0"/>
        <v>3.688333333333333</v>
      </c>
    </row>
    <row r="32" spans="1:5" ht="25.5">
      <c r="A32" s="55" t="s">
        <v>97</v>
      </c>
      <c r="B32" s="56" t="s">
        <v>98</v>
      </c>
      <c r="C32" s="57">
        <v>60000</v>
      </c>
      <c r="D32" s="57">
        <v>2213</v>
      </c>
      <c r="E32" s="35">
        <f t="shared" si="0"/>
        <v>3.688333333333333</v>
      </c>
    </row>
    <row r="33" spans="1:5">
      <c r="A33" s="55" t="s">
        <v>8</v>
      </c>
      <c r="B33" s="56" t="s">
        <v>99</v>
      </c>
      <c r="C33" s="57">
        <v>2700000</v>
      </c>
      <c r="D33" s="57">
        <v>92414.85</v>
      </c>
      <c r="E33" s="35">
        <f t="shared" si="0"/>
        <v>3.4227722222222221</v>
      </c>
    </row>
    <row r="34" spans="1:5" ht="25.5">
      <c r="A34" s="55" t="s">
        <v>9</v>
      </c>
      <c r="B34" s="56" t="s">
        <v>100</v>
      </c>
      <c r="C34" s="57">
        <v>2700000</v>
      </c>
      <c r="D34" s="57">
        <v>92414.85</v>
      </c>
      <c r="E34" s="35">
        <f t="shared" si="0"/>
        <v>3.4227722222222221</v>
      </c>
    </row>
    <row r="35" spans="1:5" ht="38.25">
      <c r="A35" s="55" t="s">
        <v>299</v>
      </c>
      <c r="B35" s="56" t="s">
        <v>300</v>
      </c>
      <c r="C35" s="57">
        <v>2700000</v>
      </c>
      <c r="D35" s="57">
        <v>92414.85</v>
      </c>
      <c r="E35" s="35">
        <f t="shared" si="0"/>
        <v>3.4227722222222221</v>
      </c>
    </row>
    <row r="36" spans="1:5" ht="25.5">
      <c r="A36" s="55" t="s">
        <v>10</v>
      </c>
      <c r="B36" s="56" t="s">
        <v>101</v>
      </c>
      <c r="C36" s="57">
        <v>14000</v>
      </c>
      <c r="D36" s="58" t="s">
        <v>4</v>
      </c>
      <c r="E36" s="35"/>
    </row>
    <row r="37" spans="1:5">
      <c r="A37" s="55" t="s">
        <v>11</v>
      </c>
      <c r="B37" s="56" t="s">
        <v>102</v>
      </c>
      <c r="C37" s="57">
        <v>14000</v>
      </c>
      <c r="D37" s="58" t="s">
        <v>4</v>
      </c>
      <c r="E37" s="35"/>
    </row>
    <row r="38" spans="1:5" ht="38.25">
      <c r="A38" s="55" t="s">
        <v>103</v>
      </c>
      <c r="B38" s="56" t="s">
        <v>104</v>
      </c>
      <c r="C38" s="57">
        <v>9400</v>
      </c>
      <c r="D38" s="58" t="s">
        <v>4</v>
      </c>
      <c r="E38" s="35"/>
    </row>
    <row r="39" spans="1:5" ht="51">
      <c r="A39" s="55" t="s">
        <v>105</v>
      </c>
      <c r="B39" s="56" t="s">
        <v>106</v>
      </c>
      <c r="C39" s="57">
        <v>9400</v>
      </c>
      <c r="D39" s="58" t="s">
        <v>4</v>
      </c>
      <c r="E39" s="35"/>
    </row>
    <row r="40" spans="1:5">
      <c r="A40" s="55" t="s">
        <v>12</v>
      </c>
      <c r="B40" s="56" t="s">
        <v>107</v>
      </c>
      <c r="C40" s="57">
        <v>4600</v>
      </c>
      <c r="D40" s="58" t="s">
        <v>4</v>
      </c>
      <c r="E40" s="35"/>
    </row>
    <row r="41" spans="1:5" ht="25.5">
      <c r="A41" s="55" t="s">
        <v>13</v>
      </c>
      <c r="B41" s="56" t="s">
        <v>108</v>
      </c>
      <c r="C41" s="57">
        <v>4600</v>
      </c>
      <c r="D41" s="58" t="s">
        <v>4</v>
      </c>
      <c r="E41" s="35"/>
    </row>
    <row r="42" spans="1:5" ht="25.5">
      <c r="A42" s="55" t="s">
        <v>14</v>
      </c>
      <c r="B42" s="56" t="s">
        <v>109</v>
      </c>
      <c r="C42" s="57">
        <v>16218800</v>
      </c>
      <c r="D42" s="57">
        <v>2372836.54</v>
      </c>
      <c r="E42" s="35">
        <f t="shared" si="0"/>
        <v>14.630160924359387</v>
      </c>
    </row>
    <row r="43" spans="1:5" ht="63.75">
      <c r="A43" s="55" t="s">
        <v>15</v>
      </c>
      <c r="B43" s="56" t="s">
        <v>110</v>
      </c>
      <c r="C43" s="57">
        <v>15858300</v>
      </c>
      <c r="D43" s="57">
        <v>2327680.92</v>
      </c>
      <c r="E43" s="35">
        <f t="shared" si="0"/>
        <v>14.677997767730464</v>
      </c>
    </row>
    <row r="44" spans="1:5" ht="51">
      <c r="A44" s="55" t="s">
        <v>16</v>
      </c>
      <c r="B44" s="56" t="s">
        <v>111</v>
      </c>
      <c r="C44" s="57">
        <v>10541900</v>
      </c>
      <c r="D44" s="57">
        <v>1650996.3</v>
      </c>
      <c r="E44" s="35">
        <f t="shared" si="0"/>
        <v>15.661278327436232</v>
      </c>
    </row>
    <row r="45" spans="1:5" ht="76.5">
      <c r="A45" s="55" t="s">
        <v>302</v>
      </c>
      <c r="B45" s="56" t="s">
        <v>303</v>
      </c>
      <c r="C45" s="57">
        <v>7819700</v>
      </c>
      <c r="D45" s="57">
        <v>1512397.53</v>
      </c>
      <c r="E45" s="35">
        <f t="shared" si="0"/>
        <v>19.340863843881479</v>
      </c>
    </row>
    <row r="46" spans="1:5" ht="63.75">
      <c r="A46" s="55" t="s">
        <v>112</v>
      </c>
      <c r="B46" s="56" t="s">
        <v>113</v>
      </c>
      <c r="C46" s="57">
        <v>2722200</v>
      </c>
      <c r="D46" s="57">
        <v>138598.76999999999</v>
      </c>
      <c r="E46" s="35">
        <f t="shared" si="0"/>
        <v>5.0914249504077578</v>
      </c>
    </row>
    <row r="47" spans="1:5" ht="63.75">
      <c r="A47" s="55" t="s">
        <v>278</v>
      </c>
      <c r="B47" s="56" t="s">
        <v>279</v>
      </c>
      <c r="C47" s="57">
        <v>3836500</v>
      </c>
      <c r="D47" s="57">
        <v>553342.93999999994</v>
      </c>
      <c r="E47" s="35">
        <f t="shared" si="0"/>
        <v>14.423118467353055</v>
      </c>
    </row>
    <row r="48" spans="1:5" ht="63.75">
      <c r="A48" s="55" t="s">
        <v>280</v>
      </c>
      <c r="B48" s="56" t="s">
        <v>281</v>
      </c>
      <c r="C48" s="57">
        <v>3836500</v>
      </c>
      <c r="D48" s="57">
        <v>553342.93999999994</v>
      </c>
      <c r="E48" s="35">
        <f t="shared" si="0"/>
        <v>14.423118467353055</v>
      </c>
    </row>
    <row r="49" spans="1:5" ht="63.75">
      <c r="A49" s="55" t="s">
        <v>480</v>
      </c>
      <c r="B49" s="56" t="s">
        <v>114</v>
      </c>
      <c r="C49" s="57">
        <v>1479900</v>
      </c>
      <c r="D49" s="57">
        <v>123341.68</v>
      </c>
      <c r="E49" s="35">
        <f t="shared" si="0"/>
        <v>8.3344604365159807</v>
      </c>
    </row>
    <row r="50" spans="1:5" ht="51">
      <c r="A50" s="55" t="s">
        <v>17</v>
      </c>
      <c r="B50" s="56" t="s">
        <v>115</v>
      </c>
      <c r="C50" s="57">
        <v>1479900</v>
      </c>
      <c r="D50" s="57">
        <v>123341.68</v>
      </c>
      <c r="E50" s="35">
        <f t="shared" si="0"/>
        <v>8.3344604365159807</v>
      </c>
    </row>
    <row r="51" spans="1:5" ht="63.75">
      <c r="A51" s="55" t="s">
        <v>18</v>
      </c>
      <c r="B51" s="56" t="s">
        <v>116</v>
      </c>
      <c r="C51" s="57">
        <v>360500</v>
      </c>
      <c r="D51" s="57">
        <v>45155.62</v>
      </c>
      <c r="E51" s="35">
        <f t="shared" ref="E51:E108" si="1">(D51/C51)*100</f>
        <v>12.525830790568657</v>
      </c>
    </row>
    <row r="52" spans="1:5" ht="63.75">
      <c r="A52" s="55" t="s">
        <v>19</v>
      </c>
      <c r="B52" s="56" t="s">
        <v>117</v>
      </c>
      <c r="C52" s="57">
        <v>360500</v>
      </c>
      <c r="D52" s="57">
        <v>45155.62</v>
      </c>
      <c r="E52" s="35">
        <f t="shared" si="1"/>
        <v>12.525830790568657</v>
      </c>
    </row>
    <row r="53" spans="1:5" ht="63.75">
      <c r="A53" s="55" t="s">
        <v>20</v>
      </c>
      <c r="B53" s="56" t="s">
        <v>118</v>
      </c>
      <c r="C53" s="57">
        <v>360500</v>
      </c>
      <c r="D53" s="57">
        <v>45155.62</v>
      </c>
      <c r="E53" s="35">
        <f t="shared" si="1"/>
        <v>12.525830790568657</v>
      </c>
    </row>
    <row r="54" spans="1:5">
      <c r="A54" s="55" t="s">
        <v>21</v>
      </c>
      <c r="B54" s="56" t="s">
        <v>119</v>
      </c>
      <c r="C54" s="57">
        <v>465900</v>
      </c>
      <c r="D54" s="57">
        <v>-13.68</v>
      </c>
      <c r="E54" s="35">
        <f t="shared" si="1"/>
        <v>-2.9362524146812619E-3</v>
      </c>
    </row>
    <row r="55" spans="1:5">
      <c r="A55" s="55" t="s">
        <v>22</v>
      </c>
      <c r="B55" s="56" t="s">
        <v>120</v>
      </c>
      <c r="C55" s="57">
        <v>465900</v>
      </c>
      <c r="D55" s="57">
        <v>-13.68</v>
      </c>
      <c r="E55" s="35">
        <f t="shared" si="1"/>
        <v>-2.9362524146812619E-3</v>
      </c>
    </row>
    <row r="56" spans="1:5" ht="25.5">
      <c r="A56" s="55" t="s">
        <v>23</v>
      </c>
      <c r="B56" s="56" t="s">
        <v>121</v>
      </c>
      <c r="C56" s="57">
        <v>78000</v>
      </c>
      <c r="D56" s="57">
        <v>1.34</v>
      </c>
      <c r="E56" s="35">
        <f t="shared" si="1"/>
        <v>1.717948717948718E-3</v>
      </c>
    </row>
    <row r="57" spans="1:5">
      <c r="A57" s="55" t="s">
        <v>24</v>
      </c>
      <c r="B57" s="56" t="s">
        <v>122</v>
      </c>
      <c r="C57" s="57">
        <v>282900</v>
      </c>
      <c r="D57" s="58" t="s">
        <v>4</v>
      </c>
      <c r="E57" s="35"/>
    </row>
    <row r="58" spans="1:5">
      <c r="A58" s="55" t="s">
        <v>25</v>
      </c>
      <c r="B58" s="56" t="s">
        <v>123</v>
      </c>
      <c r="C58" s="57">
        <v>105000</v>
      </c>
      <c r="D58" s="57">
        <v>-15.02</v>
      </c>
      <c r="E58" s="35"/>
    </row>
    <row r="59" spans="1:5">
      <c r="A59" s="55" t="s">
        <v>318</v>
      </c>
      <c r="B59" s="56" t="s">
        <v>319</v>
      </c>
      <c r="C59" s="57">
        <v>105000</v>
      </c>
      <c r="D59" s="57">
        <v>-15.02</v>
      </c>
      <c r="E59" s="35"/>
    </row>
    <row r="60" spans="1:5" ht="25.5">
      <c r="A60" s="55" t="s">
        <v>327</v>
      </c>
      <c r="B60" s="56" t="s">
        <v>124</v>
      </c>
      <c r="C60" s="57">
        <v>52300</v>
      </c>
      <c r="D60" s="58" t="s">
        <v>4</v>
      </c>
      <c r="E60" s="35"/>
    </row>
    <row r="61" spans="1:5">
      <c r="A61" s="55" t="s">
        <v>125</v>
      </c>
      <c r="B61" s="56" t="s">
        <v>126</v>
      </c>
      <c r="C61" s="57">
        <v>26000</v>
      </c>
      <c r="D61" s="58" t="s">
        <v>4</v>
      </c>
      <c r="E61" s="35"/>
    </row>
    <row r="62" spans="1:5">
      <c r="A62" s="55" t="s">
        <v>127</v>
      </c>
      <c r="B62" s="56" t="s">
        <v>128</v>
      </c>
      <c r="C62" s="57">
        <v>26000</v>
      </c>
      <c r="D62" s="58" t="s">
        <v>4</v>
      </c>
      <c r="E62" s="35"/>
    </row>
    <row r="63" spans="1:5" ht="25.5">
      <c r="A63" s="55" t="s">
        <v>129</v>
      </c>
      <c r="B63" s="56" t="s">
        <v>130</v>
      </c>
      <c r="C63" s="57">
        <v>26000</v>
      </c>
      <c r="D63" s="58" t="s">
        <v>4</v>
      </c>
      <c r="E63" s="35"/>
    </row>
    <row r="64" spans="1:5">
      <c r="A64" s="55" t="s">
        <v>26</v>
      </c>
      <c r="B64" s="56" t="s">
        <v>131</v>
      </c>
      <c r="C64" s="57">
        <v>26300</v>
      </c>
      <c r="D64" s="58" t="s">
        <v>4</v>
      </c>
      <c r="E64" s="35"/>
    </row>
    <row r="65" spans="1:5" ht="25.5">
      <c r="A65" s="55" t="s">
        <v>27</v>
      </c>
      <c r="B65" s="56" t="s">
        <v>132</v>
      </c>
      <c r="C65" s="57">
        <v>26300</v>
      </c>
      <c r="D65" s="58" t="s">
        <v>4</v>
      </c>
      <c r="E65" s="35"/>
    </row>
    <row r="66" spans="1:5" ht="25.5">
      <c r="A66" s="55" t="s">
        <v>133</v>
      </c>
      <c r="B66" s="56" t="s">
        <v>134</v>
      </c>
      <c r="C66" s="57">
        <v>26300</v>
      </c>
      <c r="D66" s="58" t="s">
        <v>4</v>
      </c>
      <c r="E66" s="35"/>
    </row>
    <row r="67" spans="1:5" ht="25.5">
      <c r="A67" s="55" t="s">
        <v>28</v>
      </c>
      <c r="B67" s="56" t="s">
        <v>135</v>
      </c>
      <c r="C67" s="57">
        <v>1319500</v>
      </c>
      <c r="D67" s="57">
        <v>53794.46</v>
      </c>
      <c r="E67" s="35">
        <f t="shared" si="1"/>
        <v>4.0768821523304277</v>
      </c>
    </row>
    <row r="68" spans="1:5">
      <c r="A68" s="55" t="s">
        <v>472</v>
      </c>
      <c r="B68" s="56" t="s">
        <v>473</v>
      </c>
      <c r="C68" s="57">
        <v>952000</v>
      </c>
      <c r="D68" s="57">
        <v>42378.559999999998</v>
      </c>
      <c r="E68" s="35">
        <f t="shared" si="1"/>
        <v>4.4515294117647057</v>
      </c>
    </row>
    <row r="69" spans="1:5" ht="25.5">
      <c r="A69" s="55" t="s">
        <v>474</v>
      </c>
      <c r="B69" s="56" t="s">
        <v>475</v>
      </c>
      <c r="C69" s="57">
        <v>952000</v>
      </c>
      <c r="D69" s="57">
        <v>42378.559999999998</v>
      </c>
      <c r="E69" s="35">
        <f t="shared" si="1"/>
        <v>4.4515294117647057</v>
      </c>
    </row>
    <row r="70" spans="1:5" ht="63.75">
      <c r="A70" s="55" t="s">
        <v>68</v>
      </c>
      <c r="B70" s="56" t="s">
        <v>136</v>
      </c>
      <c r="C70" s="57">
        <v>200500</v>
      </c>
      <c r="D70" s="58" t="s">
        <v>4</v>
      </c>
      <c r="E70" s="35"/>
    </row>
    <row r="71" spans="1:5" ht="76.5">
      <c r="A71" s="55" t="s">
        <v>289</v>
      </c>
      <c r="B71" s="56" t="s">
        <v>290</v>
      </c>
      <c r="C71" s="57">
        <v>200500</v>
      </c>
      <c r="D71" s="58" t="s">
        <v>4</v>
      </c>
      <c r="E71" s="35"/>
    </row>
    <row r="72" spans="1:5" ht="76.5">
      <c r="A72" s="55" t="s">
        <v>351</v>
      </c>
      <c r="B72" s="56" t="s">
        <v>352</v>
      </c>
      <c r="C72" s="57">
        <v>200500</v>
      </c>
      <c r="D72" s="58" t="s">
        <v>4</v>
      </c>
      <c r="E72" s="35"/>
    </row>
    <row r="73" spans="1:5" ht="25.5">
      <c r="A73" s="55" t="s">
        <v>69</v>
      </c>
      <c r="B73" s="56" t="s">
        <v>137</v>
      </c>
      <c r="C73" s="57">
        <v>167000</v>
      </c>
      <c r="D73" s="57">
        <v>11415.9</v>
      </c>
      <c r="E73" s="35">
        <f t="shared" si="1"/>
        <v>6.8358682634730537</v>
      </c>
    </row>
    <row r="74" spans="1:5" ht="38.25">
      <c r="A74" s="55" t="s">
        <v>138</v>
      </c>
      <c r="B74" s="56" t="s">
        <v>139</v>
      </c>
      <c r="C74" s="57">
        <v>167000</v>
      </c>
      <c r="D74" s="57">
        <v>11415.9</v>
      </c>
      <c r="E74" s="35">
        <f t="shared" si="1"/>
        <v>6.8358682634730537</v>
      </c>
    </row>
    <row r="75" spans="1:5" ht="51">
      <c r="A75" s="55" t="s">
        <v>305</v>
      </c>
      <c r="B75" s="56" t="s">
        <v>306</v>
      </c>
      <c r="C75" s="57">
        <v>103400</v>
      </c>
      <c r="D75" s="57">
        <v>7962.35</v>
      </c>
      <c r="E75" s="35">
        <f t="shared" si="1"/>
        <v>7.7005319148936175</v>
      </c>
    </row>
    <row r="76" spans="1:5" ht="38.25">
      <c r="A76" s="55" t="s">
        <v>140</v>
      </c>
      <c r="B76" s="56" t="s">
        <v>141</v>
      </c>
      <c r="C76" s="57">
        <v>63600</v>
      </c>
      <c r="D76" s="57">
        <v>3453.55</v>
      </c>
      <c r="E76" s="35">
        <f t="shared" si="1"/>
        <v>5.4301100628930818</v>
      </c>
    </row>
    <row r="77" spans="1:5" ht="67.5" customHeight="1">
      <c r="A77" s="55" t="s">
        <v>29</v>
      </c>
      <c r="B77" s="56" t="s">
        <v>142</v>
      </c>
      <c r="C77" s="57">
        <v>1190000</v>
      </c>
      <c r="D77" s="57">
        <v>598702.24</v>
      </c>
      <c r="E77" s="35">
        <f t="shared" si="1"/>
        <v>50.31111260504202</v>
      </c>
    </row>
    <row r="78" spans="1:5" ht="25.5">
      <c r="A78" s="55" t="s">
        <v>369</v>
      </c>
      <c r="B78" s="56" t="s">
        <v>370</v>
      </c>
      <c r="C78" s="57">
        <v>824000</v>
      </c>
      <c r="D78" s="57">
        <v>3500</v>
      </c>
      <c r="E78" s="35">
        <f t="shared" si="1"/>
        <v>0.42475728155339804</v>
      </c>
    </row>
    <row r="79" spans="1:5" ht="38.25">
      <c r="A79" s="55" t="s">
        <v>442</v>
      </c>
      <c r="B79" s="56" t="s">
        <v>443</v>
      </c>
      <c r="C79" s="57">
        <v>20000</v>
      </c>
      <c r="D79" s="57">
        <v>1500</v>
      </c>
      <c r="E79" s="35">
        <f t="shared" si="1"/>
        <v>7.5</v>
      </c>
    </row>
    <row r="80" spans="1:5" ht="63.75">
      <c r="A80" s="55" t="s">
        <v>444</v>
      </c>
      <c r="B80" s="56" t="s">
        <v>445</v>
      </c>
      <c r="C80" s="57">
        <v>20000</v>
      </c>
      <c r="D80" s="57">
        <v>1500</v>
      </c>
      <c r="E80" s="35">
        <f t="shared" si="1"/>
        <v>7.5</v>
      </c>
    </row>
    <row r="81" spans="1:5" ht="63.75">
      <c r="A81" s="55" t="s">
        <v>428</v>
      </c>
      <c r="B81" s="56" t="s">
        <v>429</v>
      </c>
      <c r="C81" s="57">
        <v>40000</v>
      </c>
      <c r="D81" s="58" t="s">
        <v>4</v>
      </c>
      <c r="E81" s="35"/>
    </row>
    <row r="82" spans="1:5" ht="76.5">
      <c r="A82" s="55" t="s">
        <v>430</v>
      </c>
      <c r="B82" s="56" t="s">
        <v>431</v>
      </c>
      <c r="C82" s="57">
        <v>40000</v>
      </c>
      <c r="D82" s="58" t="s">
        <v>4</v>
      </c>
      <c r="E82" s="35"/>
    </row>
    <row r="83" spans="1:5" ht="38.25">
      <c r="A83" s="55" t="s">
        <v>432</v>
      </c>
      <c r="B83" s="56" t="s">
        <v>433</v>
      </c>
      <c r="C83" s="57">
        <v>3000</v>
      </c>
      <c r="D83" s="58" t="s">
        <v>4</v>
      </c>
      <c r="E83" s="35"/>
    </row>
    <row r="84" spans="1:5" ht="63.75">
      <c r="A84" s="55" t="s">
        <v>434</v>
      </c>
      <c r="B84" s="56" t="s">
        <v>435</v>
      </c>
      <c r="C84" s="57">
        <v>3000</v>
      </c>
      <c r="D84" s="58" t="s">
        <v>4</v>
      </c>
      <c r="E84" s="35"/>
    </row>
    <row r="85" spans="1:5" ht="51">
      <c r="A85" s="55" t="s">
        <v>407</v>
      </c>
      <c r="B85" s="56" t="s">
        <v>416</v>
      </c>
      <c r="C85" s="57">
        <v>25000</v>
      </c>
      <c r="D85" s="57">
        <v>2000</v>
      </c>
      <c r="E85" s="35">
        <f t="shared" si="1"/>
        <v>8</v>
      </c>
    </row>
    <row r="86" spans="1:5" ht="63.75">
      <c r="A86" s="55" t="s">
        <v>408</v>
      </c>
      <c r="B86" s="56" t="s">
        <v>417</v>
      </c>
      <c r="C86" s="57">
        <v>25000</v>
      </c>
      <c r="D86" s="57">
        <v>2000</v>
      </c>
      <c r="E86" s="35">
        <f t="shared" si="1"/>
        <v>8</v>
      </c>
    </row>
    <row r="87" spans="1:5" ht="38.25">
      <c r="A87" s="55" t="s">
        <v>481</v>
      </c>
      <c r="B87" s="56" t="s">
        <v>482</v>
      </c>
      <c r="C87" s="57">
        <v>80000</v>
      </c>
      <c r="D87" s="58" t="s">
        <v>4</v>
      </c>
      <c r="E87" s="35"/>
    </row>
    <row r="88" spans="1:5" ht="63.75">
      <c r="A88" s="55" t="s">
        <v>483</v>
      </c>
      <c r="B88" s="56" t="s">
        <v>484</v>
      </c>
      <c r="C88" s="57">
        <v>80000</v>
      </c>
      <c r="D88" s="58" t="s">
        <v>4</v>
      </c>
      <c r="E88" s="35"/>
    </row>
    <row r="89" spans="1:5" ht="51">
      <c r="A89" s="55" t="s">
        <v>409</v>
      </c>
      <c r="B89" s="56" t="s">
        <v>418</v>
      </c>
      <c r="C89" s="57">
        <v>70000</v>
      </c>
      <c r="D89" s="58" t="s">
        <v>4</v>
      </c>
      <c r="E89" s="35"/>
    </row>
    <row r="90" spans="1:5" ht="76.5">
      <c r="A90" s="55" t="s">
        <v>410</v>
      </c>
      <c r="B90" s="56" t="s">
        <v>419</v>
      </c>
      <c r="C90" s="57">
        <v>70000</v>
      </c>
      <c r="D90" s="58" t="s">
        <v>4</v>
      </c>
      <c r="E90" s="35"/>
    </row>
    <row r="91" spans="1:5" ht="51">
      <c r="A91" s="55" t="s">
        <v>411</v>
      </c>
      <c r="B91" s="56" t="s">
        <v>420</v>
      </c>
      <c r="C91" s="57">
        <v>7000</v>
      </c>
      <c r="D91" s="58" t="s">
        <v>4</v>
      </c>
      <c r="E91" s="35"/>
    </row>
    <row r="92" spans="1:5" ht="89.25">
      <c r="A92" s="55" t="s">
        <v>412</v>
      </c>
      <c r="B92" s="56" t="s">
        <v>421</v>
      </c>
      <c r="C92" s="57">
        <v>7000</v>
      </c>
      <c r="D92" s="58" t="s">
        <v>4</v>
      </c>
      <c r="E92" s="35"/>
    </row>
    <row r="93" spans="1:5" ht="51">
      <c r="A93" s="55" t="s">
        <v>446</v>
      </c>
      <c r="B93" s="56" t="s">
        <v>447</v>
      </c>
      <c r="C93" s="57">
        <v>3000</v>
      </c>
      <c r="D93" s="58" t="s">
        <v>4</v>
      </c>
      <c r="E93" s="35"/>
    </row>
    <row r="94" spans="1:5" ht="63.75">
      <c r="A94" s="55" t="s">
        <v>448</v>
      </c>
      <c r="B94" s="56" t="s">
        <v>449</v>
      </c>
      <c r="C94" s="57">
        <v>3000</v>
      </c>
      <c r="D94" s="58" t="s">
        <v>4</v>
      </c>
      <c r="E94" s="35"/>
    </row>
    <row r="95" spans="1:5" ht="38.25">
      <c r="A95" s="55" t="s">
        <v>413</v>
      </c>
      <c r="B95" s="56" t="s">
        <v>422</v>
      </c>
      <c r="C95" s="57">
        <v>60000</v>
      </c>
      <c r="D95" s="58" t="s">
        <v>4</v>
      </c>
      <c r="E95" s="35"/>
    </row>
    <row r="96" spans="1:5" ht="63.75">
      <c r="A96" s="55" t="s">
        <v>414</v>
      </c>
      <c r="B96" s="56" t="s">
        <v>423</v>
      </c>
      <c r="C96" s="57">
        <v>60000</v>
      </c>
      <c r="D96" s="58" t="s">
        <v>4</v>
      </c>
      <c r="E96" s="35"/>
    </row>
    <row r="97" spans="1:5" ht="51">
      <c r="A97" s="55" t="s">
        <v>371</v>
      </c>
      <c r="B97" s="56" t="s">
        <v>372</v>
      </c>
      <c r="C97" s="57">
        <v>516000</v>
      </c>
      <c r="D97" s="58" t="s">
        <v>4</v>
      </c>
      <c r="E97" s="35"/>
    </row>
    <row r="98" spans="1:5" ht="63.75">
      <c r="A98" s="55" t="s">
        <v>373</v>
      </c>
      <c r="B98" s="56" t="s">
        <v>374</v>
      </c>
      <c r="C98" s="57">
        <v>516000</v>
      </c>
      <c r="D98" s="58" t="s">
        <v>4</v>
      </c>
      <c r="E98" s="35"/>
    </row>
    <row r="99" spans="1:5" ht="25.5">
      <c r="A99" s="55" t="s">
        <v>485</v>
      </c>
      <c r="B99" s="56" t="s">
        <v>486</v>
      </c>
      <c r="C99" s="57">
        <v>30000</v>
      </c>
      <c r="D99" s="58" t="s">
        <v>4</v>
      </c>
      <c r="E99" s="35"/>
    </row>
    <row r="100" spans="1:5" ht="38.25">
      <c r="A100" s="55" t="s">
        <v>487</v>
      </c>
      <c r="B100" s="56" t="s">
        <v>488</v>
      </c>
      <c r="C100" s="57">
        <v>30000</v>
      </c>
      <c r="D100" s="58" t="s">
        <v>4</v>
      </c>
      <c r="E100" s="35"/>
    </row>
    <row r="101" spans="1:5" ht="89.25">
      <c r="A101" s="55" t="s">
        <v>375</v>
      </c>
      <c r="B101" s="56" t="s">
        <v>476</v>
      </c>
      <c r="C101" s="57">
        <v>30000</v>
      </c>
      <c r="D101" s="57">
        <v>595200.72</v>
      </c>
      <c r="E101" s="35">
        <f t="shared" si="1"/>
        <v>1984.0023999999999</v>
      </c>
    </row>
    <row r="102" spans="1:5" ht="63.75">
      <c r="A102" s="55" t="s">
        <v>376</v>
      </c>
      <c r="B102" s="56" t="s">
        <v>377</v>
      </c>
      <c r="C102" s="57">
        <v>30000</v>
      </c>
      <c r="D102" s="57">
        <v>595200.72</v>
      </c>
      <c r="E102" s="35">
        <f t="shared" si="1"/>
        <v>1984.0023999999999</v>
      </c>
    </row>
    <row r="103" spans="1:5" ht="51">
      <c r="A103" s="55" t="s">
        <v>378</v>
      </c>
      <c r="B103" s="56" t="s">
        <v>379</v>
      </c>
      <c r="C103" s="57">
        <v>30000</v>
      </c>
      <c r="D103" s="57">
        <v>595200.72</v>
      </c>
      <c r="E103" s="35">
        <f t="shared" si="1"/>
        <v>1984.0023999999999</v>
      </c>
    </row>
    <row r="104" spans="1:5">
      <c r="A104" s="55" t="s">
        <v>380</v>
      </c>
      <c r="B104" s="56" t="s">
        <v>381</v>
      </c>
      <c r="C104" s="57">
        <v>286000</v>
      </c>
      <c r="D104" s="57">
        <v>1.52</v>
      </c>
      <c r="E104" s="35">
        <f t="shared" si="1"/>
        <v>5.3146853146853151E-4</v>
      </c>
    </row>
    <row r="105" spans="1:5" ht="76.5">
      <c r="A105" s="55" t="s">
        <v>382</v>
      </c>
      <c r="B105" s="56" t="s">
        <v>383</v>
      </c>
      <c r="C105" s="57">
        <v>20000</v>
      </c>
      <c r="D105" s="58" t="s">
        <v>4</v>
      </c>
      <c r="E105" s="35"/>
    </row>
    <row r="106" spans="1:5" ht="51">
      <c r="A106" s="55" t="s">
        <v>384</v>
      </c>
      <c r="B106" s="56" t="s">
        <v>385</v>
      </c>
      <c r="C106" s="57">
        <v>20000</v>
      </c>
      <c r="D106" s="58" t="s">
        <v>4</v>
      </c>
      <c r="E106" s="35"/>
    </row>
    <row r="107" spans="1:5" ht="51">
      <c r="A107" s="55" t="s">
        <v>386</v>
      </c>
      <c r="B107" s="56" t="s">
        <v>387</v>
      </c>
      <c r="C107" s="57">
        <v>266000</v>
      </c>
      <c r="D107" s="57">
        <v>1.52</v>
      </c>
      <c r="E107" s="35">
        <f t="shared" si="1"/>
        <v>5.7142857142857147E-4</v>
      </c>
    </row>
    <row r="108" spans="1:5" ht="51">
      <c r="A108" s="55" t="s">
        <v>388</v>
      </c>
      <c r="B108" s="56" t="s">
        <v>389</v>
      </c>
      <c r="C108" s="57">
        <v>265000</v>
      </c>
      <c r="D108" s="57">
        <v>1.52</v>
      </c>
      <c r="E108" s="35">
        <f t="shared" si="1"/>
        <v>5.7358490566037734E-4</v>
      </c>
    </row>
    <row r="109" spans="1:5" ht="63.75">
      <c r="A109" s="55" t="s">
        <v>390</v>
      </c>
      <c r="B109" s="56" t="s">
        <v>391</v>
      </c>
      <c r="C109" s="57">
        <v>1000</v>
      </c>
      <c r="D109" s="58" t="s">
        <v>4</v>
      </c>
      <c r="E109" s="35"/>
    </row>
    <row r="110" spans="1:5">
      <c r="A110" s="55" t="s">
        <v>460</v>
      </c>
      <c r="B110" s="56" t="s">
        <v>461</v>
      </c>
      <c r="C110" s="57">
        <v>20000</v>
      </c>
      <c r="D110" s="58" t="s">
        <v>4</v>
      </c>
      <c r="E110" s="35"/>
    </row>
    <row r="111" spans="1:5" ht="76.5">
      <c r="A111" s="55" t="s">
        <v>477</v>
      </c>
      <c r="B111" s="56" t="s">
        <v>462</v>
      </c>
      <c r="C111" s="57">
        <v>20000</v>
      </c>
      <c r="D111" s="58" t="s">
        <v>4</v>
      </c>
      <c r="E111" s="35"/>
    </row>
    <row r="112" spans="1:5">
      <c r="A112" s="55" t="s">
        <v>40</v>
      </c>
      <c r="B112" s="56" t="s">
        <v>143</v>
      </c>
      <c r="C112" s="58" t="s">
        <v>4</v>
      </c>
      <c r="D112" s="57">
        <v>601002.68999999994</v>
      </c>
      <c r="E112" s="35"/>
    </row>
    <row r="113" spans="1:5">
      <c r="A113" s="55" t="s">
        <v>41</v>
      </c>
      <c r="B113" s="56" t="s">
        <v>144</v>
      </c>
      <c r="C113" s="58" t="s">
        <v>4</v>
      </c>
      <c r="D113" s="57">
        <v>601002.68999999994</v>
      </c>
      <c r="E113" s="35"/>
    </row>
    <row r="114" spans="1:5" ht="25.5">
      <c r="A114" s="55" t="s">
        <v>42</v>
      </c>
      <c r="B114" s="56" t="s">
        <v>145</v>
      </c>
      <c r="C114" s="58" t="s">
        <v>4</v>
      </c>
      <c r="D114" s="57">
        <v>601002.68999999994</v>
      </c>
      <c r="E114" s="35"/>
    </row>
    <row r="115" spans="1:5">
      <c r="A115" s="55" t="s">
        <v>30</v>
      </c>
      <c r="B115" s="56" t="s">
        <v>146</v>
      </c>
      <c r="C115" s="57">
        <v>987127597.02999997</v>
      </c>
      <c r="D115" s="57">
        <v>32156680.199999999</v>
      </c>
      <c r="E115" s="35">
        <f t="shared" ref="E115:E146" si="2">(D115/C115)*100</f>
        <v>3.2576011750406688</v>
      </c>
    </row>
    <row r="116" spans="1:5" ht="25.5">
      <c r="A116" s="55" t="s">
        <v>31</v>
      </c>
      <c r="B116" s="56" t="s">
        <v>147</v>
      </c>
      <c r="C116" s="57">
        <v>987127597.02999997</v>
      </c>
      <c r="D116" s="57">
        <v>41572548.020000003</v>
      </c>
      <c r="E116" s="35">
        <f t="shared" si="2"/>
        <v>4.2114664958289643</v>
      </c>
    </row>
    <row r="117" spans="1:5">
      <c r="A117" s="55" t="s">
        <v>70</v>
      </c>
      <c r="B117" s="56" t="s">
        <v>328</v>
      </c>
      <c r="C117" s="57">
        <v>436617400</v>
      </c>
      <c r="D117" s="57">
        <v>23993400</v>
      </c>
      <c r="E117" s="35">
        <f t="shared" si="2"/>
        <v>5.4952917588717263</v>
      </c>
    </row>
    <row r="118" spans="1:5">
      <c r="A118" s="55" t="s">
        <v>32</v>
      </c>
      <c r="B118" s="56" t="s">
        <v>329</v>
      </c>
      <c r="C118" s="57">
        <v>138416600</v>
      </c>
      <c r="D118" s="57">
        <v>23993400</v>
      </c>
      <c r="E118" s="35">
        <f t="shared" si="2"/>
        <v>17.334192575168007</v>
      </c>
    </row>
    <row r="119" spans="1:5" ht="38.25">
      <c r="A119" s="55" t="s">
        <v>392</v>
      </c>
      <c r="B119" s="56" t="s">
        <v>330</v>
      </c>
      <c r="C119" s="57">
        <v>138416600</v>
      </c>
      <c r="D119" s="57">
        <v>23993400</v>
      </c>
      <c r="E119" s="35">
        <f t="shared" si="2"/>
        <v>17.334192575168007</v>
      </c>
    </row>
    <row r="120" spans="1:5" ht="25.5">
      <c r="A120" s="55" t="s">
        <v>33</v>
      </c>
      <c r="B120" s="56" t="s">
        <v>331</v>
      </c>
      <c r="C120" s="57">
        <v>227868200</v>
      </c>
      <c r="D120" s="58" t="s">
        <v>4</v>
      </c>
      <c r="E120" s="35"/>
    </row>
    <row r="121" spans="1:5" ht="25.5">
      <c r="A121" s="55" t="s">
        <v>34</v>
      </c>
      <c r="B121" s="56" t="s">
        <v>332</v>
      </c>
      <c r="C121" s="57">
        <v>227868200</v>
      </c>
      <c r="D121" s="58" t="s">
        <v>4</v>
      </c>
      <c r="E121" s="35"/>
    </row>
    <row r="122" spans="1:5">
      <c r="A122" s="55" t="s">
        <v>393</v>
      </c>
      <c r="B122" s="56" t="s">
        <v>394</v>
      </c>
      <c r="C122" s="57">
        <v>70332600</v>
      </c>
      <c r="D122" s="58" t="s">
        <v>4</v>
      </c>
      <c r="E122" s="35"/>
    </row>
    <row r="123" spans="1:5">
      <c r="A123" s="55" t="s">
        <v>395</v>
      </c>
      <c r="B123" s="56" t="s">
        <v>396</v>
      </c>
      <c r="C123" s="57">
        <v>70332600</v>
      </c>
      <c r="D123" s="58" t="s">
        <v>4</v>
      </c>
      <c r="E123" s="35"/>
    </row>
    <row r="124" spans="1:5" ht="25.5">
      <c r="A124" s="55" t="s">
        <v>283</v>
      </c>
      <c r="B124" s="56" t="s">
        <v>333</v>
      </c>
      <c r="C124" s="57">
        <v>53424603.880000003</v>
      </c>
      <c r="D124" s="58" t="s">
        <v>4</v>
      </c>
      <c r="E124" s="35"/>
    </row>
    <row r="125" spans="1:5" ht="51">
      <c r="A125" s="55" t="s">
        <v>489</v>
      </c>
      <c r="B125" s="56" t="s">
        <v>397</v>
      </c>
      <c r="C125" s="57">
        <v>4071300</v>
      </c>
      <c r="D125" s="58" t="s">
        <v>4</v>
      </c>
      <c r="E125" s="35"/>
    </row>
    <row r="126" spans="1:5" ht="51">
      <c r="A126" s="55" t="s">
        <v>490</v>
      </c>
      <c r="B126" s="56" t="s">
        <v>398</v>
      </c>
      <c r="C126" s="57">
        <v>4071300</v>
      </c>
      <c r="D126" s="58" t="s">
        <v>4</v>
      </c>
      <c r="E126" s="35"/>
    </row>
    <row r="127" spans="1:5" ht="38.25">
      <c r="A127" s="55" t="s">
        <v>463</v>
      </c>
      <c r="B127" s="56" t="s">
        <v>464</v>
      </c>
      <c r="C127" s="57">
        <v>13153100</v>
      </c>
      <c r="D127" s="58" t="s">
        <v>4</v>
      </c>
      <c r="E127" s="35"/>
    </row>
    <row r="128" spans="1:5" ht="51">
      <c r="A128" s="55" t="s">
        <v>465</v>
      </c>
      <c r="B128" s="56" t="s">
        <v>466</v>
      </c>
      <c r="C128" s="57">
        <v>13153100</v>
      </c>
      <c r="D128" s="58" t="s">
        <v>4</v>
      </c>
      <c r="E128" s="35"/>
    </row>
    <row r="129" spans="1:5" ht="25.5">
      <c r="A129" s="55" t="s">
        <v>356</v>
      </c>
      <c r="B129" s="56" t="s">
        <v>357</v>
      </c>
      <c r="C129" s="57">
        <v>1330403.8799999999</v>
      </c>
      <c r="D129" s="58" t="s">
        <v>4</v>
      </c>
      <c r="E129" s="35"/>
    </row>
    <row r="130" spans="1:5" ht="25.5">
      <c r="A130" s="55" t="s">
        <v>358</v>
      </c>
      <c r="B130" s="56" t="s">
        <v>359</v>
      </c>
      <c r="C130" s="57">
        <v>1330403.8799999999</v>
      </c>
      <c r="D130" s="58" t="s">
        <v>4</v>
      </c>
      <c r="E130" s="35"/>
    </row>
    <row r="131" spans="1:5">
      <c r="A131" s="55" t="s">
        <v>35</v>
      </c>
      <c r="B131" s="56" t="s">
        <v>334</v>
      </c>
      <c r="C131" s="57">
        <v>34869800</v>
      </c>
      <c r="D131" s="58" t="s">
        <v>4</v>
      </c>
      <c r="E131" s="35"/>
    </row>
    <row r="132" spans="1:5">
      <c r="A132" s="55" t="s">
        <v>36</v>
      </c>
      <c r="B132" s="56" t="s">
        <v>335</v>
      </c>
      <c r="C132" s="57">
        <v>34869800</v>
      </c>
      <c r="D132" s="58" t="s">
        <v>4</v>
      </c>
      <c r="E132" s="35"/>
    </row>
    <row r="133" spans="1:5">
      <c r="A133" s="55" t="s">
        <v>71</v>
      </c>
      <c r="B133" s="56" t="s">
        <v>336</v>
      </c>
      <c r="C133" s="57">
        <v>393189407.14999998</v>
      </c>
      <c r="D133" s="57">
        <v>13120961</v>
      </c>
      <c r="E133" s="35">
        <f t="shared" si="2"/>
        <v>3.3370586189252074</v>
      </c>
    </row>
    <row r="134" spans="1:5" ht="25.5">
      <c r="A134" s="55" t="s">
        <v>291</v>
      </c>
      <c r="B134" s="56" t="s">
        <v>337</v>
      </c>
      <c r="C134" s="57">
        <v>388844007.14999998</v>
      </c>
      <c r="D134" s="57">
        <v>12991686</v>
      </c>
      <c r="E134" s="35">
        <f t="shared" si="2"/>
        <v>3.3411048546746267</v>
      </c>
    </row>
    <row r="135" spans="1:5" ht="25.5">
      <c r="A135" s="55" t="s">
        <v>38</v>
      </c>
      <c r="B135" s="56" t="s">
        <v>338</v>
      </c>
      <c r="C135" s="57">
        <v>388844007.14999998</v>
      </c>
      <c r="D135" s="57">
        <v>12991686</v>
      </c>
      <c r="E135" s="35">
        <f t="shared" si="2"/>
        <v>3.3411048546746267</v>
      </c>
    </row>
    <row r="136" spans="1:5" ht="51">
      <c r="A136" s="55" t="s">
        <v>72</v>
      </c>
      <c r="B136" s="56" t="s">
        <v>339</v>
      </c>
      <c r="C136" s="57">
        <v>2603200</v>
      </c>
      <c r="D136" s="58" t="s">
        <v>4</v>
      </c>
      <c r="E136" s="35"/>
    </row>
    <row r="137" spans="1:5" ht="51">
      <c r="A137" s="55" t="s">
        <v>271</v>
      </c>
      <c r="B137" s="56" t="s">
        <v>340</v>
      </c>
      <c r="C137" s="57">
        <v>2603200</v>
      </c>
      <c r="D137" s="58" t="s">
        <v>4</v>
      </c>
      <c r="E137" s="35"/>
    </row>
    <row r="138" spans="1:5" ht="25.5">
      <c r="A138" s="55" t="s">
        <v>284</v>
      </c>
      <c r="B138" s="56" t="s">
        <v>341</v>
      </c>
      <c r="C138" s="57">
        <v>1551300</v>
      </c>
      <c r="D138" s="57">
        <v>129275</v>
      </c>
      <c r="E138" s="35">
        <f t="shared" si="2"/>
        <v>8.3333333333333321</v>
      </c>
    </row>
    <row r="139" spans="1:5" ht="38.25">
      <c r="A139" s="55" t="s">
        <v>37</v>
      </c>
      <c r="B139" s="56" t="s">
        <v>342</v>
      </c>
      <c r="C139" s="57">
        <v>1551300</v>
      </c>
      <c r="D139" s="57">
        <v>129275</v>
      </c>
      <c r="E139" s="35">
        <f t="shared" si="2"/>
        <v>8.3333333333333321</v>
      </c>
    </row>
    <row r="140" spans="1:5" ht="38.25">
      <c r="A140" s="55" t="s">
        <v>308</v>
      </c>
      <c r="B140" s="56" t="s">
        <v>343</v>
      </c>
      <c r="C140" s="57">
        <v>12900</v>
      </c>
      <c r="D140" s="58" t="s">
        <v>4</v>
      </c>
      <c r="E140" s="35"/>
    </row>
    <row r="141" spans="1:5" ht="51">
      <c r="A141" s="55" t="s">
        <v>344</v>
      </c>
      <c r="B141" s="56" t="s">
        <v>345</v>
      </c>
      <c r="C141" s="57">
        <v>12900</v>
      </c>
      <c r="D141" s="58" t="s">
        <v>4</v>
      </c>
      <c r="E141" s="35"/>
    </row>
    <row r="142" spans="1:5" ht="25.5">
      <c r="A142" s="55" t="s">
        <v>436</v>
      </c>
      <c r="B142" s="56" t="s">
        <v>437</v>
      </c>
      <c r="C142" s="57">
        <v>178000</v>
      </c>
      <c r="D142" s="58" t="s">
        <v>4</v>
      </c>
      <c r="E142" s="35"/>
    </row>
    <row r="143" spans="1:5" ht="25.5">
      <c r="A143" s="55" t="s">
        <v>438</v>
      </c>
      <c r="B143" s="56" t="s">
        <v>439</v>
      </c>
      <c r="C143" s="57">
        <v>178000</v>
      </c>
      <c r="D143" s="58" t="s">
        <v>4</v>
      </c>
      <c r="E143" s="35"/>
    </row>
    <row r="144" spans="1:5">
      <c r="A144" s="55" t="s">
        <v>39</v>
      </c>
      <c r="B144" s="56" t="s">
        <v>346</v>
      </c>
      <c r="C144" s="57">
        <v>103896186</v>
      </c>
      <c r="D144" s="57">
        <v>4458187.0199999996</v>
      </c>
      <c r="E144" s="35">
        <f t="shared" si="2"/>
        <v>4.2910016157859729</v>
      </c>
    </row>
    <row r="145" spans="1:5" ht="51">
      <c r="A145" s="55" t="s">
        <v>298</v>
      </c>
      <c r="B145" s="56" t="s">
        <v>347</v>
      </c>
      <c r="C145" s="57">
        <v>80108686</v>
      </c>
      <c r="D145" s="57">
        <v>4458187.0199999996</v>
      </c>
      <c r="E145" s="35">
        <f t="shared" si="2"/>
        <v>5.5651730699964288</v>
      </c>
    </row>
    <row r="146" spans="1:5" ht="51">
      <c r="A146" s="55" t="s">
        <v>148</v>
      </c>
      <c r="B146" s="56" t="s">
        <v>348</v>
      </c>
      <c r="C146" s="57">
        <v>80108686</v>
      </c>
      <c r="D146" s="57">
        <v>4458187.0199999996</v>
      </c>
      <c r="E146" s="35">
        <f t="shared" si="2"/>
        <v>5.5651730699964288</v>
      </c>
    </row>
    <row r="147" spans="1:5" ht="51">
      <c r="A147" s="55" t="s">
        <v>491</v>
      </c>
      <c r="B147" s="56" t="s">
        <v>440</v>
      </c>
      <c r="C147" s="57">
        <v>23787500</v>
      </c>
      <c r="D147" s="58" t="s">
        <v>4</v>
      </c>
      <c r="E147" s="35"/>
    </row>
    <row r="148" spans="1:5" ht="63.75">
      <c r="A148" s="55" t="s">
        <v>492</v>
      </c>
      <c r="B148" s="56" t="s">
        <v>441</v>
      </c>
      <c r="C148" s="57">
        <v>23787500</v>
      </c>
      <c r="D148" s="58" t="s">
        <v>4</v>
      </c>
      <c r="E148" s="35"/>
    </row>
    <row r="149" spans="1:5" ht="51">
      <c r="A149" s="55" t="s">
        <v>450</v>
      </c>
      <c r="B149" s="56" t="s">
        <v>451</v>
      </c>
      <c r="C149" s="58" t="s">
        <v>4</v>
      </c>
      <c r="D149" s="57">
        <v>370214.8</v>
      </c>
      <c r="E149" s="35"/>
    </row>
    <row r="150" spans="1:5" ht="63.75">
      <c r="A150" s="55" t="s">
        <v>452</v>
      </c>
      <c r="B150" s="56" t="s">
        <v>453</v>
      </c>
      <c r="C150" s="58" t="s">
        <v>4</v>
      </c>
      <c r="D150" s="57">
        <v>370214.8</v>
      </c>
      <c r="E150" s="35"/>
    </row>
    <row r="151" spans="1:5" ht="63.75">
      <c r="A151" s="55" t="s">
        <v>454</v>
      </c>
      <c r="B151" s="56" t="s">
        <v>455</v>
      </c>
      <c r="C151" s="58" t="s">
        <v>4</v>
      </c>
      <c r="D151" s="57">
        <v>370214.8</v>
      </c>
      <c r="E151" s="35"/>
    </row>
    <row r="152" spans="1:5" ht="25.5">
      <c r="A152" s="55" t="s">
        <v>456</v>
      </c>
      <c r="B152" s="56" t="s">
        <v>457</v>
      </c>
      <c r="C152" s="58" t="s">
        <v>4</v>
      </c>
      <c r="D152" s="57">
        <v>370214.8</v>
      </c>
      <c r="E152" s="35"/>
    </row>
    <row r="153" spans="1:5" ht="25.5">
      <c r="A153" s="55" t="s">
        <v>458</v>
      </c>
      <c r="B153" s="56" t="s">
        <v>459</v>
      </c>
      <c r="C153" s="58" t="s">
        <v>4</v>
      </c>
      <c r="D153" s="57">
        <v>370214.8</v>
      </c>
      <c r="E153" s="35"/>
    </row>
    <row r="154" spans="1:5" ht="38.25">
      <c r="A154" s="55" t="s">
        <v>353</v>
      </c>
      <c r="B154" s="56" t="s">
        <v>354</v>
      </c>
      <c r="C154" s="58" t="s">
        <v>4</v>
      </c>
      <c r="D154" s="57">
        <v>-9786082.6199999992</v>
      </c>
      <c r="E154" s="35"/>
    </row>
    <row r="155" spans="1:5" ht="38.25">
      <c r="A155" s="60" t="s">
        <v>292</v>
      </c>
      <c r="B155" s="61" t="s">
        <v>349</v>
      </c>
      <c r="C155" s="62" t="s">
        <v>4</v>
      </c>
      <c r="D155" s="63">
        <v>-9786082.6199999992</v>
      </c>
      <c r="E155" s="42"/>
    </row>
    <row r="156" spans="1:5" ht="38.25">
      <c r="A156" s="68" t="s">
        <v>285</v>
      </c>
      <c r="B156" s="69" t="s">
        <v>350</v>
      </c>
      <c r="C156" s="70" t="s">
        <v>4</v>
      </c>
      <c r="D156" s="71">
        <v>-9786082.6199999992</v>
      </c>
      <c r="E156" s="35"/>
    </row>
    <row r="157" spans="1:5" s="67" customFormat="1">
      <c r="A157" s="64"/>
      <c r="B157" s="65"/>
      <c r="C157" s="65"/>
      <c r="D157" s="66"/>
    </row>
    <row r="158" spans="1:5" s="67" customFormat="1" ht="15">
      <c r="A158" s="22"/>
      <c r="B158" s="45" t="s">
        <v>427</v>
      </c>
      <c r="C158" s="45"/>
      <c r="D158" s="25"/>
      <c r="E158" s="40"/>
    </row>
    <row r="159" spans="1:5" s="67" customFormat="1" ht="15">
      <c r="A159" s="15"/>
      <c r="B159" s="14"/>
      <c r="C159" s="40"/>
      <c r="D159" s="40"/>
      <c r="E159" s="5" t="s">
        <v>66</v>
      </c>
    </row>
    <row r="160" spans="1:5" s="67" customFormat="1" ht="45">
      <c r="A160" s="30" t="s">
        <v>74</v>
      </c>
      <c r="B160" s="30" t="s">
        <v>152</v>
      </c>
      <c r="C160" s="10" t="s">
        <v>150</v>
      </c>
      <c r="D160" s="11" t="s">
        <v>149</v>
      </c>
      <c r="E160" s="6" t="s">
        <v>151</v>
      </c>
    </row>
    <row r="161" spans="1:5" s="67" customFormat="1" ht="25.5">
      <c r="A161" s="86" t="s">
        <v>325</v>
      </c>
      <c r="B161" s="87" t="s">
        <v>153</v>
      </c>
      <c r="C161" s="88">
        <v>1102708418.3900001</v>
      </c>
      <c r="D161" s="88">
        <v>40239220.810000002</v>
      </c>
      <c r="E161" s="13">
        <f>(D161/C161)*100</f>
        <v>3.6491261097608132</v>
      </c>
    </row>
    <row r="162" spans="1:5" s="67" customFormat="1" ht="14.25">
      <c r="A162" s="81" t="s">
        <v>154</v>
      </c>
      <c r="B162" s="82" t="s">
        <v>155</v>
      </c>
      <c r="C162" s="83">
        <v>76772426</v>
      </c>
      <c r="D162" s="83">
        <v>2649266.25</v>
      </c>
      <c r="E162" s="8">
        <f>(D162/C162)*100</f>
        <v>3.4508043942756217</v>
      </c>
    </row>
    <row r="163" spans="1:5" s="67" customFormat="1" ht="25.5">
      <c r="A163" s="74" t="s">
        <v>43</v>
      </c>
      <c r="B163" s="75" t="s">
        <v>156</v>
      </c>
      <c r="C163" s="76">
        <v>1897400</v>
      </c>
      <c r="D163" s="76">
        <v>50000</v>
      </c>
      <c r="E163" s="7">
        <f t="shared" ref="E163:E197" si="3">(D163/C163)*100</f>
        <v>2.6351849899862967</v>
      </c>
    </row>
    <row r="164" spans="1:5" ht="51">
      <c r="A164" s="55" t="s">
        <v>157</v>
      </c>
      <c r="B164" s="72" t="s">
        <v>158</v>
      </c>
      <c r="C164" s="73">
        <v>1897400</v>
      </c>
      <c r="D164" s="73">
        <v>50000</v>
      </c>
      <c r="E164" s="4">
        <f t="shared" si="3"/>
        <v>2.6351849899862967</v>
      </c>
    </row>
    <row r="165" spans="1:5" ht="38.25">
      <c r="A165" s="74" t="s">
        <v>44</v>
      </c>
      <c r="B165" s="75" t="s">
        <v>159</v>
      </c>
      <c r="C165" s="76">
        <v>3718300</v>
      </c>
      <c r="D165" s="76">
        <v>75846.73</v>
      </c>
      <c r="E165" s="7">
        <f t="shared" si="3"/>
        <v>2.0398227684694619</v>
      </c>
    </row>
    <row r="166" spans="1:5" ht="51">
      <c r="A166" s="55" t="s">
        <v>157</v>
      </c>
      <c r="B166" s="72" t="s">
        <v>160</v>
      </c>
      <c r="C166" s="73">
        <v>3218300</v>
      </c>
      <c r="D166" s="73">
        <v>73000</v>
      </c>
      <c r="E166" s="4">
        <f t="shared" si="3"/>
        <v>2.2682782835658579</v>
      </c>
    </row>
    <row r="167" spans="1:5" ht="25.5">
      <c r="A167" s="55" t="s">
        <v>161</v>
      </c>
      <c r="B167" s="72" t="s">
        <v>162</v>
      </c>
      <c r="C167" s="73">
        <v>500000</v>
      </c>
      <c r="D167" s="73">
        <v>2846.73</v>
      </c>
      <c r="E167" s="4">
        <f t="shared" si="3"/>
        <v>0.56934600000000002</v>
      </c>
    </row>
    <row r="168" spans="1:5" ht="38.25">
      <c r="A168" s="74" t="s">
        <v>45</v>
      </c>
      <c r="B168" s="75" t="s">
        <v>163</v>
      </c>
      <c r="C168" s="76">
        <v>37542257</v>
      </c>
      <c r="D168" s="76">
        <v>1090572.26</v>
      </c>
      <c r="E168" s="7">
        <f t="shared" si="3"/>
        <v>2.9049192753648243</v>
      </c>
    </row>
    <row r="169" spans="1:5" ht="51">
      <c r="A169" s="55" t="s">
        <v>157</v>
      </c>
      <c r="B169" s="72" t="s">
        <v>164</v>
      </c>
      <c r="C169" s="73">
        <v>29159357</v>
      </c>
      <c r="D169" s="73">
        <v>684197.73</v>
      </c>
      <c r="E169" s="4">
        <f t="shared" si="3"/>
        <v>2.3464088388505959</v>
      </c>
    </row>
    <row r="170" spans="1:5" ht="25.5">
      <c r="A170" s="55" t="s">
        <v>161</v>
      </c>
      <c r="B170" s="72" t="s">
        <v>165</v>
      </c>
      <c r="C170" s="73">
        <v>8332900</v>
      </c>
      <c r="D170" s="73">
        <v>370016.53</v>
      </c>
      <c r="E170" s="4">
        <f t="shared" si="3"/>
        <v>4.4404292623216417</v>
      </c>
    </row>
    <row r="171" spans="1:5" ht="15">
      <c r="A171" s="55" t="s">
        <v>168</v>
      </c>
      <c r="B171" s="72" t="s">
        <v>169</v>
      </c>
      <c r="C171" s="73">
        <v>50000</v>
      </c>
      <c r="D171" s="73">
        <v>36358</v>
      </c>
      <c r="E171" s="4">
        <f t="shared" si="3"/>
        <v>72.716000000000008</v>
      </c>
    </row>
    <row r="172" spans="1:5" ht="14.25">
      <c r="A172" s="74" t="s">
        <v>309</v>
      </c>
      <c r="B172" s="75" t="s">
        <v>310</v>
      </c>
      <c r="C172" s="76">
        <v>12900</v>
      </c>
      <c r="D172" s="77" t="s">
        <v>4</v>
      </c>
      <c r="E172" s="7"/>
    </row>
    <row r="173" spans="1:5" ht="25.5">
      <c r="A173" s="55" t="s">
        <v>161</v>
      </c>
      <c r="B173" s="72" t="s">
        <v>311</v>
      </c>
      <c r="C173" s="73">
        <v>12900</v>
      </c>
      <c r="D173" s="58" t="s">
        <v>4</v>
      </c>
      <c r="E173" s="4"/>
    </row>
    <row r="174" spans="1:5" ht="25.5">
      <c r="A174" s="74" t="s">
        <v>46</v>
      </c>
      <c r="B174" s="75" t="s">
        <v>170</v>
      </c>
      <c r="C174" s="76">
        <v>10750884</v>
      </c>
      <c r="D174" s="76">
        <v>762542.11</v>
      </c>
      <c r="E174" s="7">
        <f t="shared" si="3"/>
        <v>7.0928317150478035</v>
      </c>
    </row>
    <row r="175" spans="1:5" ht="51">
      <c r="A175" s="55" t="s">
        <v>157</v>
      </c>
      <c r="B175" s="72" t="s">
        <v>171</v>
      </c>
      <c r="C175" s="73">
        <v>9873834</v>
      </c>
      <c r="D175" s="73">
        <v>680136.86</v>
      </c>
      <c r="E175" s="4">
        <f t="shared" si="3"/>
        <v>6.8882752130530047</v>
      </c>
    </row>
    <row r="176" spans="1:5" ht="25.5">
      <c r="A176" s="55" t="s">
        <v>161</v>
      </c>
      <c r="B176" s="72" t="s">
        <v>172</v>
      </c>
      <c r="C176" s="73">
        <v>877050</v>
      </c>
      <c r="D176" s="73">
        <v>82405.25</v>
      </c>
      <c r="E176" s="4">
        <f t="shared" si="3"/>
        <v>9.3957300039906499</v>
      </c>
    </row>
    <row r="177" spans="1:5" ht="14.25">
      <c r="A177" s="74" t="s">
        <v>47</v>
      </c>
      <c r="B177" s="75" t="s">
        <v>173</v>
      </c>
      <c r="C177" s="76">
        <v>500000</v>
      </c>
      <c r="D177" s="77" t="s">
        <v>4</v>
      </c>
      <c r="E177" s="7"/>
    </row>
    <row r="178" spans="1:5" ht="15">
      <c r="A178" s="55" t="s">
        <v>168</v>
      </c>
      <c r="B178" s="72" t="s">
        <v>174</v>
      </c>
      <c r="C178" s="73">
        <v>500000</v>
      </c>
      <c r="D178" s="58" t="s">
        <v>4</v>
      </c>
      <c r="E178" s="4"/>
    </row>
    <row r="179" spans="1:5" ht="15">
      <c r="A179" s="55" t="s">
        <v>320</v>
      </c>
      <c r="B179" s="72" t="s">
        <v>321</v>
      </c>
      <c r="C179" s="73">
        <v>500000</v>
      </c>
      <c r="D179" s="58" t="s">
        <v>4</v>
      </c>
      <c r="E179" s="4"/>
    </row>
    <row r="180" spans="1:5" ht="14.25">
      <c r="A180" s="74" t="s">
        <v>48</v>
      </c>
      <c r="B180" s="75" t="s">
        <v>175</v>
      </c>
      <c r="C180" s="76">
        <v>22350685</v>
      </c>
      <c r="D180" s="76">
        <v>670305.15</v>
      </c>
      <c r="E180" s="7">
        <f t="shared" si="3"/>
        <v>2.9990362711478418</v>
      </c>
    </row>
    <row r="181" spans="1:5" ht="51">
      <c r="A181" s="55" t="s">
        <v>157</v>
      </c>
      <c r="B181" s="72" t="s">
        <v>176</v>
      </c>
      <c r="C181" s="73">
        <v>20197605</v>
      </c>
      <c r="D181" s="73">
        <v>480644.63</v>
      </c>
      <c r="E181" s="4">
        <f t="shared" si="3"/>
        <v>2.3797110102905767</v>
      </c>
    </row>
    <row r="182" spans="1:5" ht="25.5">
      <c r="A182" s="55" t="s">
        <v>161</v>
      </c>
      <c r="B182" s="72" t="s">
        <v>177</v>
      </c>
      <c r="C182" s="73">
        <v>1789480</v>
      </c>
      <c r="D182" s="73">
        <v>182160.52</v>
      </c>
      <c r="E182" s="4">
        <f t="shared" si="3"/>
        <v>10.179522542861614</v>
      </c>
    </row>
    <row r="183" spans="1:5" ht="14.25">
      <c r="A183" s="74" t="s">
        <v>167</v>
      </c>
      <c r="B183" s="75" t="s">
        <v>178</v>
      </c>
      <c r="C183" s="76">
        <v>249600</v>
      </c>
      <c r="D183" s="76">
        <v>7500</v>
      </c>
      <c r="E183" s="7">
        <f t="shared" si="3"/>
        <v>3.0048076923076925</v>
      </c>
    </row>
    <row r="184" spans="1:5" ht="25.5">
      <c r="A184" s="55" t="s">
        <v>210</v>
      </c>
      <c r="B184" s="72" t="s">
        <v>301</v>
      </c>
      <c r="C184" s="73">
        <v>111000</v>
      </c>
      <c r="D184" s="58" t="s">
        <v>4</v>
      </c>
      <c r="E184" s="4"/>
    </row>
    <row r="185" spans="1:5" ht="14.25">
      <c r="A185" s="81" t="s">
        <v>179</v>
      </c>
      <c r="B185" s="82" t="s">
        <v>180</v>
      </c>
      <c r="C185" s="83">
        <v>1551300</v>
      </c>
      <c r="D185" s="83">
        <v>129275</v>
      </c>
      <c r="E185" s="8">
        <f t="shared" si="3"/>
        <v>8.3333333333333321</v>
      </c>
    </row>
    <row r="186" spans="1:5" ht="14.25">
      <c r="A186" s="74" t="s">
        <v>49</v>
      </c>
      <c r="B186" s="75" t="s">
        <v>181</v>
      </c>
      <c r="C186" s="76">
        <v>1551300</v>
      </c>
      <c r="D186" s="76">
        <v>129275</v>
      </c>
      <c r="E186" s="7">
        <f t="shared" si="3"/>
        <v>8.3333333333333321</v>
      </c>
    </row>
    <row r="187" spans="1:5" ht="15">
      <c r="A187" s="55" t="s">
        <v>167</v>
      </c>
      <c r="B187" s="72" t="s">
        <v>182</v>
      </c>
      <c r="C187" s="73">
        <v>1551300</v>
      </c>
      <c r="D187" s="73">
        <v>129275</v>
      </c>
      <c r="E187" s="4">
        <f t="shared" si="3"/>
        <v>8.3333333333333321</v>
      </c>
    </row>
    <row r="188" spans="1:5" ht="14.25">
      <c r="A188" s="81" t="s">
        <v>183</v>
      </c>
      <c r="B188" s="82" t="s">
        <v>184</v>
      </c>
      <c r="C188" s="83">
        <v>5631010</v>
      </c>
      <c r="D188" s="83">
        <v>79735.039999999994</v>
      </c>
      <c r="E188" s="8">
        <f t="shared" si="3"/>
        <v>1.4159989060577054</v>
      </c>
    </row>
    <row r="189" spans="1:5" ht="14.25">
      <c r="A189" s="74" t="s">
        <v>494</v>
      </c>
      <c r="B189" s="75" t="s">
        <v>185</v>
      </c>
      <c r="C189" s="76">
        <v>30000</v>
      </c>
      <c r="D189" s="77" t="s">
        <v>4</v>
      </c>
      <c r="E189" s="7"/>
    </row>
    <row r="190" spans="1:5" ht="25.5">
      <c r="A190" s="55" t="s">
        <v>161</v>
      </c>
      <c r="B190" s="72" t="s">
        <v>186</v>
      </c>
      <c r="C190" s="73">
        <v>30000</v>
      </c>
      <c r="D190" s="58" t="s">
        <v>4</v>
      </c>
      <c r="E190" s="4"/>
    </row>
    <row r="191" spans="1:5" ht="25.5">
      <c r="A191" s="74" t="s">
        <v>495</v>
      </c>
      <c r="B191" s="75" t="s">
        <v>276</v>
      </c>
      <c r="C191" s="76">
        <v>5601010</v>
      </c>
      <c r="D191" s="76">
        <v>79735.039999999994</v>
      </c>
      <c r="E191" s="7">
        <f t="shared" si="3"/>
        <v>1.4235832465930252</v>
      </c>
    </row>
    <row r="192" spans="1:5" ht="51">
      <c r="A192" s="55" t="s">
        <v>157</v>
      </c>
      <c r="B192" s="72" t="s">
        <v>496</v>
      </c>
      <c r="C192" s="73">
        <v>3528410</v>
      </c>
      <c r="D192" s="73">
        <v>79735.039999999994</v>
      </c>
      <c r="E192" s="4">
        <f t="shared" si="3"/>
        <v>2.259800873481256</v>
      </c>
    </row>
    <row r="193" spans="1:5" ht="25.5">
      <c r="A193" s="55" t="s">
        <v>161</v>
      </c>
      <c r="B193" s="72" t="s">
        <v>497</v>
      </c>
      <c r="C193" s="73">
        <v>507000</v>
      </c>
      <c r="D193" s="58" t="s">
        <v>4</v>
      </c>
      <c r="E193" s="4"/>
    </row>
    <row r="194" spans="1:5" ht="15">
      <c r="A194" s="55" t="s">
        <v>167</v>
      </c>
      <c r="B194" s="72" t="s">
        <v>277</v>
      </c>
      <c r="C194" s="73">
        <v>1565600</v>
      </c>
      <c r="D194" s="58" t="s">
        <v>4</v>
      </c>
      <c r="E194" s="4"/>
    </row>
    <row r="195" spans="1:5" ht="14.25">
      <c r="A195" s="81" t="s">
        <v>187</v>
      </c>
      <c r="B195" s="82" t="s">
        <v>188</v>
      </c>
      <c r="C195" s="83">
        <v>81455099.239999995</v>
      </c>
      <c r="D195" s="83">
        <v>151519.06</v>
      </c>
      <c r="E195" s="8">
        <f t="shared" si="3"/>
        <v>0.18601543846084204</v>
      </c>
    </row>
    <row r="196" spans="1:5" ht="14.25">
      <c r="A196" s="74" t="s">
        <v>50</v>
      </c>
      <c r="B196" s="75" t="s">
        <v>189</v>
      </c>
      <c r="C196" s="76">
        <v>4459200</v>
      </c>
      <c r="D196" s="76">
        <v>121240.46</v>
      </c>
      <c r="E196" s="7">
        <f t="shared" si="3"/>
        <v>2.7188836562612129</v>
      </c>
    </row>
    <row r="197" spans="1:5" ht="51">
      <c r="A197" s="55" t="s">
        <v>157</v>
      </c>
      <c r="B197" s="72" t="s">
        <v>190</v>
      </c>
      <c r="C197" s="73">
        <v>4025200</v>
      </c>
      <c r="D197" s="73">
        <v>121240.46</v>
      </c>
      <c r="E197" s="4">
        <f t="shared" si="3"/>
        <v>3.0120356752459507</v>
      </c>
    </row>
    <row r="198" spans="1:5" ht="25.5">
      <c r="A198" s="55" t="s">
        <v>161</v>
      </c>
      <c r="B198" s="72" t="s">
        <v>191</v>
      </c>
      <c r="C198" s="73">
        <v>434000</v>
      </c>
      <c r="D198" s="58" t="s">
        <v>4</v>
      </c>
      <c r="E198" s="4"/>
    </row>
    <row r="199" spans="1:5" ht="14.25">
      <c r="A199" s="74" t="s">
        <v>51</v>
      </c>
      <c r="B199" s="75" t="s">
        <v>192</v>
      </c>
      <c r="C199" s="76">
        <v>45683298.240000002</v>
      </c>
      <c r="D199" s="77" t="s">
        <v>4</v>
      </c>
      <c r="E199" s="7"/>
    </row>
    <row r="200" spans="1:5" ht="15">
      <c r="A200" s="55" t="s">
        <v>168</v>
      </c>
      <c r="B200" s="72" t="s">
        <v>193</v>
      </c>
      <c r="C200" s="73">
        <v>45683298.240000002</v>
      </c>
      <c r="D200" s="58" t="s">
        <v>4</v>
      </c>
      <c r="E200" s="4"/>
    </row>
    <row r="201" spans="1:5" s="90" customFormat="1" ht="14.25">
      <c r="A201" s="74" t="s">
        <v>52</v>
      </c>
      <c r="B201" s="75" t="s">
        <v>194</v>
      </c>
      <c r="C201" s="76">
        <v>27609551</v>
      </c>
      <c r="D201" s="77" t="s">
        <v>4</v>
      </c>
      <c r="E201" s="7"/>
    </row>
    <row r="202" spans="1:5" ht="25.5">
      <c r="A202" s="55" t="s">
        <v>161</v>
      </c>
      <c r="B202" s="72" t="s">
        <v>195</v>
      </c>
      <c r="C202" s="73">
        <v>11921151</v>
      </c>
      <c r="D202" s="58" t="s">
        <v>4</v>
      </c>
      <c r="E202" s="4"/>
    </row>
    <row r="203" spans="1:5" ht="15">
      <c r="A203" s="55" t="s">
        <v>167</v>
      </c>
      <c r="B203" s="72" t="s">
        <v>196</v>
      </c>
      <c r="C203" s="73">
        <v>15688400</v>
      </c>
      <c r="D203" s="58" t="s">
        <v>4</v>
      </c>
      <c r="E203" s="4"/>
    </row>
    <row r="204" spans="1:5" s="90" customFormat="1" ht="14.25">
      <c r="A204" s="74" t="s">
        <v>424</v>
      </c>
      <c r="B204" s="75" t="s">
        <v>425</v>
      </c>
      <c r="C204" s="76">
        <v>5000</v>
      </c>
      <c r="D204" s="77" t="s">
        <v>4</v>
      </c>
      <c r="E204" s="7"/>
    </row>
    <row r="205" spans="1:5" ht="25.5">
      <c r="A205" s="55" t="s">
        <v>161</v>
      </c>
      <c r="B205" s="72" t="s">
        <v>426</v>
      </c>
      <c r="C205" s="73">
        <v>5000</v>
      </c>
      <c r="D205" s="58" t="s">
        <v>4</v>
      </c>
      <c r="E205" s="4"/>
    </row>
    <row r="206" spans="1:5" ht="14.25">
      <c r="A206" s="74" t="s">
        <v>53</v>
      </c>
      <c r="B206" s="75" t="s">
        <v>197</v>
      </c>
      <c r="C206" s="76">
        <v>3698050</v>
      </c>
      <c r="D206" s="76">
        <v>30278.6</v>
      </c>
      <c r="E206" s="7">
        <f t="shared" ref="E206:E208" si="4">(D206/C206)*100</f>
        <v>0.81877205554278609</v>
      </c>
    </row>
    <row r="207" spans="1:5" ht="51">
      <c r="A207" s="55" t="s">
        <v>157</v>
      </c>
      <c r="B207" s="72" t="s">
        <v>198</v>
      </c>
      <c r="C207" s="73">
        <v>1798800</v>
      </c>
      <c r="D207" s="73">
        <v>30000</v>
      </c>
      <c r="E207" s="4">
        <f t="shared" si="4"/>
        <v>1.6677785190126753</v>
      </c>
    </row>
    <row r="208" spans="1:5" ht="25.5">
      <c r="A208" s="55" t="s">
        <v>161</v>
      </c>
      <c r="B208" s="72" t="s">
        <v>199</v>
      </c>
      <c r="C208" s="73">
        <v>1529250</v>
      </c>
      <c r="D208" s="73">
        <v>278.60000000000002</v>
      </c>
      <c r="E208" s="4">
        <f t="shared" si="4"/>
        <v>1.8218080758541769E-2</v>
      </c>
    </row>
    <row r="209" spans="1:5" ht="25.5">
      <c r="A209" s="55" t="s">
        <v>210</v>
      </c>
      <c r="B209" s="72" t="s">
        <v>293</v>
      </c>
      <c r="C209" s="73">
        <v>25000</v>
      </c>
      <c r="D209" s="58" t="s">
        <v>4</v>
      </c>
      <c r="E209" s="4"/>
    </row>
    <row r="210" spans="1:5" ht="14.25">
      <c r="A210" s="81" t="s">
        <v>200</v>
      </c>
      <c r="B210" s="82" t="s">
        <v>201</v>
      </c>
      <c r="C210" s="83">
        <v>25769600</v>
      </c>
      <c r="D210" s="89" t="s">
        <v>4</v>
      </c>
      <c r="E210" s="8"/>
    </row>
    <row r="211" spans="1:5" ht="14.25">
      <c r="A211" s="74" t="s">
        <v>322</v>
      </c>
      <c r="B211" s="75" t="s">
        <v>323</v>
      </c>
      <c r="C211" s="76">
        <v>100000</v>
      </c>
      <c r="D211" s="77" t="s">
        <v>4</v>
      </c>
      <c r="E211" s="7"/>
    </row>
    <row r="212" spans="1:5" ht="25.5">
      <c r="A212" s="55" t="s">
        <v>161</v>
      </c>
      <c r="B212" s="72" t="s">
        <v>324</v>
      </c>
      <c r="C212" s="73">
        <v>100000</v>
      </c>
      <c r="D212" s="58" t="s">
        <v>4</v>
      </c>
      <c r="E212" s="4"/>
    </row>
    <row r="213" spans="1:5" ht="14.25">
      <c r="A213" s="74" t="s">
        <v>54</v>
      </c>
      <c r="B213" s="75" t="s">
        <v>203</v>
      </c>
      <c r="C213" s="76">
        <v>15024600</v>
      </c>
      <c r="D213" s="77" t="s">
        <v>4</v>
      </c>
      <c r="E213" s="7"/>
    </row>
    <row r="214" spans="1:5" ht="15">
      <c r="A214" s="55" t="s">
        <v>168</v>
      </c>
      <c r="B214" s="72" t="s">
        <v>204</v>
      </c>
      <c r="C214" s="73">
        <v>15024600</v>
      </c>
      <c r="D214" s="58" t="s">
        <v>4</v>
      </c>
      <c r="E214" s="4"/>
    </row>
    <row r="215" spans="1:5" ht="14.25">
      <c r="A215" s="74" t="s">
        <v>399</v>
      </c>
      <c r="B215" s="75" t="s">
        <v>400</v>
      </c>
      <c r="C215" s="76">
        <v>10000000</v>
      </c>
      <c r="D215" s="77" t="s">
        <v>4</v>
      </c>
      <c r="E215" s="7"/>
    </row>
    <row r="216" spans="1:5" ht="15">
      <c r="A216" s="55" t="s">
        <v>167</v>
      </c>
      <c r="B216" s="72" t="s">
        <v>401</v>
      </c>
      <c r="C216" s="73">
        <v>10000000</v>
      </c>
      <c r="D216" s="58" t="s">
        <v>4</v>
      </c>
      <c r="E216" s="4"/>
    </row>
    <row r="217" spans="1:5" ht="14.25">
      <c r="A217" s="74" t="s">
        <v>55</v>
      </c>
      <c r="B217" s="75" t="s">
        <v>205</v>
      </c>
      <c r="C217" s="76">
        <v>645000</v>
      </c>
      <c r="D217" s="77" t="s">
        <v>4</v>
      </c>
      <c r="E217" s="7"/>
    </row>
    <row r="218" spans="1:5" ht="25.5">
      <c r="A218" s="55" t="s">
        <v>161</v>
      </c>
      <c r="B218" s="72" t="s">
        <v>206</v>
      </c>
      <c r="C218" s="73">
        <v>645000</v>
      </c>
      <c r="D218" s="58" t="s">
        <v>4</v>
      </c>
      <c r="E218" s="4"/>
    </row>
    <row r="219" spans="1:5" ht="14.25">
      <c r="A219" s="81" t="s">
        <v>312</v>
      </c>
      <c r="B219" s="82" t="s">
        <v>313</v>
      </c>
      <c r="C219" s="83">
        <v>729400</v>
      </c>
      <c r="D219" s="89" t="s">
        <v>4</v>
      </c>
      <c r="E219" s="8"/>
    </row>
    <row r="220" spans="1:5" ht="25.5">
      <c r="A220" s="74" t="s">
        <v>314</v>
      </c>
      <c r="B220" s="75" t="s">
        <v>315</v>
      </c>
      <c r="C220" s="76">
        <v>579400</v>
      </c>
      <c r="D220" s="77" t="s">
        <v>4</v>
      </c>
      <c r="E220" s="7"/>
    </row>
    <row r="221" spans="1:5" ht="51">
      <c r="A221" s="55" t="s">
        <v>157</v>
      </c>
      <c r="B221" s="72" t="s">
        <v>471</v>
      </c>
      <c r="C221" s="73">
        <v>67100</v>
      </c>
      <c r="D221" s="58" t="s">
        <v>4</v>
      </c>
      <c r="E221" s="4"/>
    </row>
    <row r="222" spans="1:5" ht="25.5">
      <c r="A222" s="55" t="s">
        <v>161</v>
      </c>
      <c r="B222" s="72" t="s">
        <v>316</v>
      </c>
      <c r="C222" s="73">
        <v>512300</v>
      </c>
      <c r="D222" s="58" t="s">
        <v>4</v>
      </c>
      <c r="E222" s="4"/>
    </row>
    <row r="223" spans="1:5" ht="14.25">
      <c r="A223" s="74" t="s">
        <v>402</v>
      </c>
      <c r="B223" s="75" t="s">
        <v>403</v>
      </c>
      <c r="C223" s="76">
        <v>150000</v>
      </c>
      <c r="D223" s="77" t="s">
        <v>4</v>
      </c>
      <c r="E223" s="7"/>
    </row>
    <row r="224" spans="1:5" ht="25.5">
      <c r="A224" s="55" t="s">
        <v>161</v>
      </c>
      <c r="B224" s="72" t="s">
        <v>404</v>
      </c>
      <c r="C224" s="73">
        <v>150000</v>
      </c>
      <c r="D224" s="58" t="s">
        <v>4</v>
      </c>
      <c r="E224" s="4"/>
    </row>
    <row r="225" spans="1:5" ht="14.25">
      <c r="A225" s="81" t="s">
        <v>207</v>
      </c>
      <c r="B225" s="82" t="s">
        <v>208</v>
      </c>
      <c r="C225" s="83">
        <v>581281515</v>
      </c>
      <c r="D225" s="83">
        <v>23309803.920000002</v>
      </c>
      <c r="E225" s="8">
        <f t="shared" ref="E225:E249" si="5">(D225/C225)*100</f>
        <v>4.0100714229662024</v>
      </c>
    </row>
    <row r="226" spans="1:5" ht="14.25">
      <c r="A226" s="74" t="s">
        <v>56</v>
      </c>
      <c r="B226" s="75" t="s">
        <v>209</v>
      </c>
      <c r="C226" s="76">
        <v>108421810</v>
      </c>
      <c r="D226" s="76">
        <v>4561908</v>
      </c>
      <c r="E226" s="7">
        <f t="shared" si="5"/>
        <v>4.2075556569291734</v>
      </c>
    </row>
    <row r="227" spans="1:5" ht="25.5">
      <c r="A227" s="55" t="s">
        <v>210</v>
      </c>
      <c r="B227" s="72" t="s">
        <v>211</v>
      </c>
      <c r="C227" s="73">
        <v>108421810</v>
      </c>
      <c r="D227" s="73">
        <v>4561908</v>
      </c>
      <c r="E227" s="4">
        <f t="shared" si="5"/>
        <v>4.2075556569291734</v>
      </c>
    </row>
    <row r="228" spans="1:5" ht="14.25">
      <c r="A228" s="74" t="s">
        <v>57</v>
      </c>
      <c r="B228" s="75" t="s">
        <v>212</v>
      </c>
      <c r="C228" s="76">
        <v>376125000</v>
      </c>
      <c r="D228" s="76">
        <v>14672246</v>
      </c>
      <c r="E228" s="7">
        <f t="shared" si="5"/>
        <v>3.9008962445995348</v>
      </c>
    </row>
    <row r="229" spans="1:5" ht="25.5">
      <c r="A229" s="55" t="s">
        <v>210</v>
      </c>
      <c r="B229" s="72" t="s">
        <v>213</v>
      </c>
      <c r="C229" s="73">
        <v>376125000</v>
      </c>
      <c r="D229" s="73">
        <v>14672246</v>
      </c>
      <c r="E229" s="4">
        <f t="shared" si="5"/>
        <v>3.9008962445995348</v>
      </c>
    </row>
    <row r="230" spans="1:5" ht="14.25">
      <c r="A230" s="74" t="s">
        <v>286</v>
      </c>
      <c r="B230" s="75" t="s">
        <v>287</v>
      </c>
      <c r="C230" s="76">
        <v>45981500</v>
      </c>
      <c r="D230" s="76">
        <v>1925187</v>
      </c>
      <c r="E230" s="7">
        <f t="shared" si="5"/>
        <v>4.1868729815251786</v>
      </c>
    </row>
    <row r="231" spans="1:5" ht="25.5">
      <c r="A231" s="55" t="s">
        <v>210</v>
      </c>
      <c r="B231" s="72" t="s">
        <v>288</v>
      </c>
      <c r="C231" s="73">
        <v>45981500</v>
      </c>
      <c r="D231" s="73">
        <v>1925187</v>
      </c>
      <c r="E231" s="4">
        <f t="shared" si="5"/>
        <v>4.1868729815251786</v>
      </c>
    </row>
    <row r="232" spans="1:5" ht="14.25">
      <c r="A232" s="74" t="s">
        <v>272</v>
      </c>
      <c r="B232" s="75" t="s">
        <v>214</v>
      </c>
      <c r="C232" s="76">
        <v>13672000</v>
      </c>
      <c r="D232" s="76">
        <v>222800</v>
      </c>
      <c r="E232" s="7">
        <f t="shared" si="5"/>
        <v>1.6296079578700995</v>
      </c>
    </row>
    <row r="233" spans="1:5" ht="25.5">
      <c r="A233" s="55" t="s">
        <v>161</v>
      </c>
      <c r="B233" s="72" t="s">
        <v>215</v>
      </c>
      <c r="C233" s="73">
        <v>1967900</v>
      </c>
      <c r="D233" s="58" t="s">
        <v>4</v>
      </c>
      <c r="E233" s="4"/>
    </row>
    <row r="234" spans="1:5" ht="25.5">
      <c r="A234" s="55" t="s">
        <v>210</v>
      </c>
      <c r="B234" s="72" t="s">
        <v>216</v>
      </c>
      <c r="C234" s="73">
        <v>11704100</v>
      </c>
      <c r="D234" s="73">
        <v>222800</v>
      </c>
      <c r="E234" s="4">
        <f t="shared" si="5"/>
        <v>1.9036064285165029</v>
      </c>
    </row>
    <row r="235" spans="1:5" ht="14.25">
      <c r="A235" s="74" t="s">
        <v>58</v>
      </c>
      <c r="B235" s="75" t="s">
        <v>217</v>
      </c>
      <c r="C235" s="76">
        <v>37081205</v>
      </c>
      <c r="D235" s="76">
        <v>1927662.92</v>
      </c>
      <c r="E235" s="7">
        <f t="shared" si="5"/>
        <v>5.1984905021290428</v>
      </c>
    </row>
    <row r="236" spans="1:5" ht="51">
      <c r="A236" s="55" t="s">
        <v>157</v>
      </c>
      <c r="B236" s="72" t="s">
        <v>218</v>
      </c>
      <c r="C236" s="73">
        <v>8877305</v>
      </c>
      <c r="D236" s="73">
        <v>213000</v>
      </c>
      <c r="E236" s="4">
        <f t="shared" si="5"/>
        <v>2.3993768379029445</v>
      </c>
    </row>
    <row r="237" spans="1:5" ht="25.5">
      <c r="A237" s="55" t="s">
        <v>161</v>
      </c>
      <c r="B237" s="72" t="s">
        <v>317</v>
      </c>
      <c r="C237" s="73">
        <v>1809200</v>
      </c>
      <c r="D237" s="73">
        <v>81612.92</v>
      </c>
      <c r="E237" s="4">
        <f t="shared" si="5"/>
        <v>4.5109949148795048</v>
      </c>
    </row>
    <row r="238" spans="1:5" ht="25.5">
      <c r="A238" s="55" t="s">
        <v>210</v>
      </c>
      <c r="B238" s="72" t="s">
        <v>219</v>
      </c>
      <c r="C238" s="73">
        <v>26344700</v>
      </c>
      <c r="D238" s="73">
        <v>1633050</v>
      </c>
      <c r="E238" s="4">
        <f t="shared" si="5"/>
        <v>6.1987800202697318</v>
      </c>
    </row>
    <row r="239" spans="1:5" ht="15">
      <c r="A239" s="55" t="s">
        <v>168</v>
      </c>
      <c r="B239" s="72" t="s">
        <v>220</v>
      </c>
      <c r="C239" s="73">
        <v>50000</v>
      </c>
      <c r="D239" s="58" t="s">
        <v>4</v>
      </c>
      <c r="E239" s="4"/>
    </row>
    <row r="240" spans="1:5" ht="14.25">
      <c r="A240" s="81" t="s">
        <v>405</v>
      </c>
      <c r="B240" s="82" t="s">
        <v>221</v>
      </c>
      <c r="C240" s="83">
        <v>125199816</v>
      </c>
      <c r="D240" s="83">
        <v>5092002.46</v>
      </c>
      <c r="E240" s="8">
        <f t="shared" si="5"/>
        <v>4.0671005938219587</v>
      </c>
    </row>
    <row r="241" spans="1:5" ht="14.25">
      <c r="A241" s="74" t="s">
        <v>59</v>
      </c>
      <c r="B241" s="75" t="s">
        <v>222</v>
      </c>
      <c r="C241" s="76">
        <v>83660312</v>
      </c>
      <c r="D241" s="76">
        <v>4039455.86</v>
      </c>
      <c r="E241" s="7">
        <f t="shared" si="5"/>
        <v>4.8284016201134889</v>
      </c>
    </row>
    <row r="242" spans="1:5" ht="25.5">
      <c r="A242" s="55" t="s">
        <v>210</v>
      </c>
      <c r="B242" s="72" t="s">
        <v>223</v>
      </c>
      <c r="C242" s="73">
        <v>83660312</v>
      </c>
      <c r="D242" s="73">
        <v>4039455.86</v>
      </c>
      <c r="E242" s="4">
        <f t="shared" si="5"/>
        <v>4.8284016201134889</v>
      </c>
    </row>
    <row r="243" spans="1:5" ht="14.25">
      <c r="A243" s="74" t="s">
        <v>60</v>
      </c>
      <c r="B243" s="75" t="s">
        <v>224</v>
      </c>
      <c r="C243" s="76">
        <v>41539504</v>
      </c>
      <c r="D243" s="76">
        <v>1052546.6000000001</v>
      </c>
      <c r="E243" s="7">
        <f t="shared" si="5"/>
        <v>2.5338448913593195</v>
      </c>
    </row>
    <row r="244" spans="1:5" ht="51">
      <c r="A244" s="55" t="s">
        <v>157</v>
      </c>
      <c r="B244" s="72" t="s">
        <v>225</v>
      </c>
      <c r="C244" s="73">
        <v>38569604</v>
      </c>
      <c r="D244" s="73">
        <v>1052546.6000000001</v>
      </c>
      <c r="E244" s="4">
        <f t="shared" si="5"/>
        <v>2.7289536081314192</v>
      </c>
    </row>
    <row r="245" spans="1:5" ht="25.5">
      <c r="A245" s="55" t="s">
        <v>161</v>
      </c>
      <c r="B245" s="72" t="s">
        <v>226</v>
      </c>
      <c r="C245" s="73">
        <v>2969900</v>
      </c>
      <c r="D245" s="58" t="s">
        <v>4</v>
      </c>
      <c r="E245" s="4"/>
    </row>
    <row r="246" spans="1:5" ht="15">
      <c r="A246" s="81" t="s">
        <v>227</v>
      </c>
      <c r="B246" s="82" t="s">
        <v>228</v>
      </c>
      <c r="C246" s="83">
        <v>52647911.149999999</v>
      </c>
      <c r="D246" s="83">
        <v>1101502.58</v>
      </c>
      <c r="E246" s="9">
        <f t="shared" si="5"/>
        <v>2.0922056657892685</v>
      </c>
    </row>
    <row r="247" spans="1:5" ht="15">
      <c r="A247" s="74" t="s">
        <v>73</v>
      </c>
      <c r="B247" s="75" t="s">
        <v>229</v>
      </c>
      <c r="C247" s="76">
        <v>1063100</v>
      </c>
      <c r="D247" s="76">
        <v>86502.58</v>
      </c>
      <c r="E247" s="4">
        <f t="shared" si="5"/>
        <v>8.1368243815257273</v>
      </c>
    </row>
    <row r="248" spans="1:5" ht="15">
      <c r="A248" s="55" t="s">
        <v>166</v>
      </c>
      <c r="B248" s="72" t="s">
        <v>230</v>
      </c>
      <c r="C248" s="73">
        <v>1063100</v>
      </c>
      <c r="D248" s="73">
        <v>86502.58</v>
      </c>
      <c r="E248" s="4">
        <f t="shared" si="5"/>
        <v>8.1368243815257273</v>
      </c>
    </row>
    <row r="249" spans="1:5" ht="15">
      <c r="A249" s="55" t="s">
        <v>467</v>
      </c>
      <c r="B249" s="72" t="s">
        <v>468</v>
      </c>
      <c r="C249" s="73">
        <v>1063100</v>
      </c>
      <c r="D249" s="73">
        <v>86502.58</v>
      </c>
      <c r="E249" s="4">
        <f t="shared" si="5"/>
        <v>8.1368243815257273</v>
      </c>
    </row>
    <row r="250" spans="1:5" ht="15">
      <c r="A250" s="55" t="s">
        <v>469</v>
      </c>
      <c r="B250" s="72" t="s">
        <v>470</v>
      </c>
      <c r="C250" s="73">
        <v>1063100</v>
      </c>
      <c r="D250" s="73">
        <v>86502.58</v>
      </c>
      <c r="E250" s="4">
        <f t="shared" ref="E250:E266" si="6">(D250/C250)*100</f>
        <v>8.1368243815257273</v>
      </c>
    </row>
    <row r="251" spans="1:5" ht="15">
      <c r="A251" s="74" t="s">
        <v>61</v>
      </c>
      <c r="B251" s="75" t="s">
        <v>231</v>
      </c>
      <c r="C251" s="76">
        <v>28649804</v>
      </c>
      <c r="D251" s="76">
        <v>1000000</v>
      </c>
      <c r="E251" s="4">
        <f t="shared" si="6"/>
        <v>3.4904252748116531</v>
      </c>
    </row>
    <row r="252" spans="1:5" ht="15">
      <c r="A252" s="55" t="s">
        <v>166</v>
      </c>
      <c r="B252" s="72" t="s">
        <v>232</v>
      </c>
      <c r="C252" s="73">
        <v>3217104</v>
      </c>
      <c r="D252" s="58" t="s">
        <v>4</v>
      </c>
      <c r="E252" s="4"/>
    </row>
    <row r="253" spans="1:5" ht="25.5">
      <c r="A253" s="55" t="s">
        <v>210</v>
      </c>
      <c r="B253" s="72" t="s">
        <v>233</v>
      </c>
      <c r="C253" s="73">
        <v>25432700</v>
      </c>
      <c r="D253" s="73">
        <v>1000000</v>
      </c>
      <c r="E253" s="4">
        <f t="shared" si="6"/>
        <v>3.9319458806968979</v>
      </c>
    </row>
    <row r="254" spans="1:5" ht="15">
      <c r="A254" s="74" t="s">
        <v>62</v>
      </c>
      <c r="B254" s="75" t="s">
        <v>234</v>
      </c>
      <c r="C254" s="76">
        <v>22200307.149999999</v>
      </c>
      <c r="D254" s="77" t="s">
        <v>4</v>
      </c>
      <c r="E254" s="4"/>
    </row>
    <row r="255" spans="1:5" ht="25.5">
      <c r="A255" s="55" t="s">
        <v>161</v>
      </c>
      <c r="B255" s="72" t="s">
        <v>235</v>
      </c>
      <c r="C255" s="73">
        <v>51000</v>
      </c>
      <c r="D255" s="58" t="s">
        <v>4</v>
      </c>
      <c r="E255" s="4"/>
    </row>
    <row r="256" spans="1:5" ht="15">
      <c r="A256" s="55" t="s">
        <v>166</v>
      </c>
      <c r="B256" s="72" t="s">
        <v>236</v>
      </c>
      <c r="C256" s="73">
        <v>2552200</v>
      </c>
      <c r="D256" s="58" t="s">
        <v>4</v>
      </c>
      <c r="E256" s="4"/>
    </row>
    <row r="257" spans="1:5" ht="25.5">
      <c r="A257" s="55" t="s">
        <v>202</v>
      </c>
      <c r="B257" s="72" t="s">
        <v>237</v>
      </c>
      <c r="C257" s="73">
        <v>19597107.149999999</v>
      </c>
      <c r="D257" s="58" t="s">
        <v>4</v>
      </c>
      <c r="E257" s="4"/>
    </row>
    <row r="258" spans="1:5" ht="15">
      <c r="A258" s="78" t="s">
        <v>63</v>
      </c>
      <c r="B258" s="79" t="s">
        <v>238</v>
      </c>
      <c r="C258" s="80">
        <v>734700</v>
      </c>
      <c r="D258" s="80">
        <v>15000</v>
      </c>
      <c r="E258" s="9">
        <f t="shared" si="6"/>
        <v>2.0416496529195589</v>
      </c>
    </row>
    <row r="259" spans="1:5" ht="51">
      <c r="A259" s="55" t="s">
        <v>157</v>
      </c>
      <c r="B259" s="72" t="s">
        <v>239</v>
      </c>
      <c r="C259" s="73">
        <v>670900</v>
      </c>
      <c r="D259" s="73">
        <v>15000</v>
      </c>
      <c r="E259" s="4">
        <f t="shared" si="6"/>
        <v>2.2358026531524815</v>
      </c>
    </row>
    <row r="260" spans="1:5" ht="25.5">
      <c r="A260" s="55" t="s">
        <v>161</v>
      </c>
      <c r="B260" s="72" t="s">
        <v>240</v>
      </c>
      <c r="C260" s="73">
        <v>63800</v>
      </c>
      <c r="D260" s="58" t="s">
        <v>4</v>
      </c>
      <c r="E260" s="4">
        <f>(H364260/C260)*100</f>
        <v>0</v>
      </c>
    </row>
    <row r="261" spans="1:5" ht="15">
      <c r="A261" s="81" t="s">
        <v>241</v>
      </c>
      <c r="B261" s="82" t="s">
        <v>242</v>
      </c>
      <c r="C261" s="83">
        <v>20212141</v>
      </c>
      <c r="D261" s="83">
        <v>928616.5</v>
      </c>
      <c r="E261" s="9">
        <f t="shared" si="6"/>
        <v>4.5943499998342583</v>
      </c>
    </row>
    <row r="262" spans="1:5" ht="15">
      <c r="A262" s="74" t="s">
        <v>64</v>
      </c>
      <c r="B262" s="75" t="s">
        <v>243</v>
      </c>
      <c r="C262" s="76">
        <v>20212141</v>
      </c>
      <c r="D262" s="76">
        <v>928616.5</v>
      </c>
      <c r="E262" s="4">
        <f t="shared" si="6"/>
        <v>4.5943499998342583</v>
      </c>
    </row>
    <row r="263" spans="1:5" ht="25.5">
      <c r="A263" s="55" t="s">
        <v>210</v>
      </c>
      <c r="B263" s="72" t="s">
        <v>244</v>
      </c>
      <c r="C263" s="73">
        <v>20212141</v>
      </c>
      <c r="D263" s="73">
        <v>928616.5</v>
      </c>
      <c r="E263" s="4">
        <f t="shared" si="6"/>
        <v>4.5943499998342583</v>
      </c>
    </row>
    <row r="264" spans="1:5" ht="25.5">
      <c r="A264" s="81" t="s">
        <v>245</v>
      </c>
      <c r="B264" s="82" t="s">
        <v>246</v>
      </c>
      <c r="C264" s="83">
        <v>131458200</v>
      </c>
      <c r="D264" s="83">
        <v>6797500</v>
      </c>
      <c r="E264" s="9">
        <f>(D264/C264)*100</f>
        <v>5.1708451812058884</v>
      </c>
    </row>
    <row r="265" spans="1:5" ht="25.5">
      <c r="A265" s="74" t="s">
        <v>65</v>
      </c>
      <c r="B265" s="75" t="s">
        <v>247</v>
      </c>
      <c r="C265" s="76">
        <v>74194300</v>
      </c>
      <c r="D265" s="76">
        <v>6797500</v>
      </c>
      <c r="E265" s="4">
        <f t="shared" si="6"/>
        <v>9.1617550135252976</v>
      </c>
    </row>
    <row r="266" spans="1:5" ht="15">
      <c r="A266" s="55" t="s">
        <v>167</v>
      </c>
      <c r="B266" s="72" t="s">
        <v>248</v>
      </c>
      <c r="C266" s="73">
        <v>74194300</v>
      </c>
      <c r="D266" s="73">
        <v>6797500</v>
      </c>
      <c r="E266" s="4">
        <f t="shared" si="6"/>
        <v>9.1617550135252976</v>
      </c>
    </row>
    <row r="267" spans="1:5" ht="15">
      <c r="A267" s="74" t="s">
        <v>273</v>
      </c>
      <c r="B267" s="75" t="s">
        <v>274</v>
      </c>
      <c r="C267" s="76">
        <v>57263900</v>
      </c>
      <c r="D267" s="77" t="s">
        <v>4</v>
      </c>
      <c r="E267" s="4"/>
    </row>
    <row r="268" spans="1:5" ht="15">
      <c r="A268" s="55" t="s">
        <v>167</v>
      </c>
      <c r="B268" s="72" t="s">
        <v>275</v>
      </c>
      <c r="C268" s="73">
        <v>57263900</v>
      </c>
      <c r="D268" s="58" t="s">
        <v>4</v>
      </c>
      <c r="E268" s="4"/>
    </row>
    <row r="269" spans="1:5" ht="15">
      <c r="A269" s="84" t="s">
        <v>326</v>
      </c>
      <c r="B269" s="85" t="s">
        <v>153</v>
      </c>
      <c r="C269" s="91">
        <v>-1519221.36</v>
      </c>
      <c r="D269" s="93">
        <v>884484.39</v>
      </c>
      <c r="E269" s="4"/>
    </row>
    <row r="270" spans="1:5" ht="15">
      <c r="A270" s="59"/>
      <c r="B270" s="59"/>
      <c r="C270" s="92"/>
      <c r="D270" s="94"/>
      <c r="E270" s="4"/>
    </row>
    <row r="273" spans="1:5" ht="15">
      <c r="A273" s="43" t="s">
        <v>249</v>
      </c>
      <c r="B273" s="44"/>
      <c r="C273" s="44"/>
      <c r="D273" s="44"/>
      <c r="E273" s="44"/>
    </row>
    <row r="274" spans="1:5" ht="15">
      <c r="A274" s="23"/>
      <c r="B274" s="41"/>
      <c r="C274" s="12"/>
      <c r="D274" s="12" t="s">
        <v>66</v>
      </c>
      <c r="E274" s="1"/>
    </row>
    <row r="275" spans="1:5" ht="36">
      <c r="A275" s="24" t="s">
        <v>74</v>
      </c>
      <c r="B275" s="20" t="s">
        <v>250</v>
      </c>
      <c r="C275" s="16" t="s">
        <v>150</v>
      </c>
      <c r="D275" s="16" t="s">
        <v>149</v>
      </c>
      <c r="E275" s="2"/>
    </row>
    <row r="276" spans="1:5" ht="15">
      <c r="A276" s="21" t="s">
        <v>251</v>
      </c>
      <c r="B276" s="19" t="s">
        <v>153</v>
      </c>
      <c r="C276" s="26">
        <f>C278+C285</f>
        <v>1519221.3600001335</v>
      </c>
      <c r="D276" s="29">
        <f>D278+D285</f>
        <v>-884484.3900000006</v>
      </c>
      <c r="E276" s="3"/>
    </row>
    <row r="277" spans="1:5" ht="24">
      <c r="A277" s="21" t="s">
        <v>252</v>
      </c>
      <c r="B277" s="19" t="s">
        <v>153</v>
      </c>
      <c r="C277" s="17"/>
      <c r="D277" s="18"/>
      <c r="E277" s="3"/>
    </row>
    <row r="278" spans="1:5" ht="24">
      <c r="A278" s="21" t="s">
        <v>253</v>
      </c>
      <c r="B278" s="19" t="s">
        <v>254</v>
      </c>
      <c r="C278" s="17">
        <f>C279</f>
        <v>0</v>
      </c>
      <c r="D278" s="18">
        <v>0</v>
      </c>
      <c r="E278" s="3"/>
    </row>
    <row r="279" spans="1:5" ht="24">
      <c r="A279" s="21" t="s">
        <v>255</v>
      </c>
      <c r="B279" s="19" t="s">
        <v>256</v>
      </c>
      <c r="C279" s="17">
        <f>C280</f>
        <v>0</v>
      </c>
      <c r="D279" s="18"/>
      <c r="E279" s="2"/>
    </row>
    <row r="280" spans="1:5" ht="36">
      <c r="A280" s="21" t="s">
        <v>257</v>
      </c>
      <c r="B280" s="19" t="s">
        <v>258</v>
      </c>
      <c r="C280" s="17"/>
      <c r="D280" s="18"/>
      <c r="E280" s="2"/>
    </row>
    <row r="281" spans="1:5" ht="24">
      <c r="A281" s="21" t="s">
        <v>259</v>
      </c>
      <c r="B281" s="19" t="s">
        <v>260</v>
      </c>
      <c r="C281" s="17">
        <f>C282</f>
        <v>0</v>
      </c>
      <c r="D281" s="18"/>
      <c r="E281" s="3"/>
    </row>
    <row r="282" spans="1:5" ht="36">
      <c r="A282" s="21" t="s">
        <v>261</v>
      </c>
      <c r="B282" s="19" t="s">
        <v>262</v>
      </c>
      <c r="C282" s="17"/>
      <c r="D282" s="18"/>
      <c r="E282" s="3"/>
    </row>
    <row r="283" spans="1:5" ht="15">
      <c r="A283" s="21" t="s">
        <v>294</v>
      </c>
      <c r="B283" s="19" t="s">
        <v>297</v>
      </c>
      <c r="C283" s="17">
        <v>0</v>
      </c>
      <c r="D283" s="18">
        <f>D284</f>
        <v>0</v>
      </c>
      <c r="E283" s="3"/>
    </row>
    <row r="284" spans="1:5" ht="24">
      <c r="A284" s="21" t="s">
        <v>295</v>
      </c>
      <c r="B284" s="19" t="s">
        <v>296</v>
      </c>
      <c r="C284" s="17"/>
      <c r="D284" s="18"/>
      <c r="E284" s="3"/>
    </row>
    <row r="285" spans="1:5" ht="15">
      <c r="A285" s="21" t="s">
        <v>263</v>
      </c>
      <c r="B285" s="19" t="s">
        <v>264</v>
      </c>
      <c r="C285" s="18">
        <f>C286</f>
        <v>1519221.3600001335</v>
      </c>
      <c r="D285" s="18">
        <f>D286</f>
        <v>-884484.3900000006</v>
      </c>
      <c r="E285" s="3"/>
    </row>
    <row r="286" spans="1:5" ht="15">
      <c r="A286" s="21" t="s">
        <v>265</v>
      </c>
      <c r="B286" s="19" t="s">
        <v>266</v>
      </c>
      <c r="C286" s="18">
        <f>C287+C288</f>
        <v>1519221.3600001335</v>
      </c>
      <c r="D286" s="18">
        <f>D287+D288</f>
        <v>-884484.3900000006</v>
      </c>
      <c r="E286" s="3"/>
    </row>
    <row r="287" spans="1:5" ht="15">
      <c r="A287" s="21" t="s">
        <v>267</v>
      </c>
      <c r="B287" s="19" t="s">
        <v>268</v>
      </c>
      <c r="C287" s="17">
        <v>-1101189197.03</v>
      </c>
      <c r="D287" s="18">
        <v>-62067617.259999998</v>
      </c>
      <c r="E287" s="3"/>
    </row>
    <row r="288" spans="1:5" ht="15">
      <c r="A288" s="21" t="s">
        <v>269</v>
      </c>
      <c r="B288" s="19" t="s">
        <v>270</v>
      </c>
      <c r="C288" s="17">
        <v>1102708418.3900001</v>
      </c>
      <c r="D288" s="18">
        <v>61183132.869999997</v>
      </c>
      <c r="E288" s="2"/>
    </row>
    <row r="289" spans="1:5" ht="15">
      <c r="A289" s="15"/>
      <c r="B289" s="14"/>
      <c r="C289" s="27"/>
      <c r="D289" s="27"/>
      <c r="E289" s="28"/>
    </row>
    <row r="290" spans="1:5" ht="15">
      <c r="A290" s="15"/>
      <c r="B290" s="14"/>
      <c r="C290" s="27"/>
      <c r="D290" s="27"/>
      <c r="E290" s="28"/>
    </row>
  </sheetData>
  <mergeCells count="7">
    <mergeCell ref="A273:E273"/>
    <mergeCell ref="A269:A270"/>
    <mergeCell ref="B269:B270"/>
    <mergeCell ref="C269:C270"/>
    <mergeCell ref="D269:D270"/>
    <mergeCell ref="B158:C158"/>
    <mergeCell ref="A5:B5"/>
  </mergeCells>
  <pageMargins left="0.35433070866141736" right="0.31496062992125984" top="0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01.02.2021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алена</cp:lastModifiedBy>
  <cp:lastPrinted>2021-01-25T09:16:39Z</cp:lastPrinted>
  <dcterms:created xsi:type="dcterms:W3CDTF">2015-03-02T09:34:35Z</dcterms:created>
  <dcterms:modified xsi:type="dcterms:W3CDTF">2021-02-11T14:22:57Z</dcterms:modified>
</cp:coreProperties>
</file>