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7368" tabRatio="790" activeTab="10"/>
  </bookViews>
  <sheets>
    <sheet name="01.02.2021" sheetId="52" r:id="rId1"/>
    <sheet name="01.03.2021" sheetId="53" r:id="rId2"/>
    <sheet name="01.04.2021" sheetId="54" r:id="rId3"/>
    <sheet name="01.05.2021" sheetId="55" r:id="rId4"/>
    <sheet name="01.06.2021" sheetId="56" r:id="rId5"/>
    <sheet name="01.07.2021" sheetId="57" r:id="rId6"/>
    <sheet name="01.08.2021" sheetId="58" r:id="rId7"/>
    <sheet name="01.09.2021" sheetId="59" r:id="rId8"/>
    <sheet name="01.10.2021" sheetId="60" r:id="rId9"/>
    <sheet name="01.11.2021" sheetId="61" r:id="rId10"/>
    <sheet name="01.12.2021" sheetId="62" r:id="rId11"/>
  </sheets>
  <externalReferences>
    <externalReference r:id="rId12"/>
  </externalReferences>
  <calcPr calcId="125725"/>
</workbook>
</file>

<file path=xl/calcChain.xml><?xml version="1.0" encoding="utf-8"?>
<calcChain xmlns="http://schemas.openxmlformats.org/spreadsheetml/2006/main">
  <c r="D313" i="62"/>
  <c r="D312" s="1"/>
  <c r="D303" s="1"/>
  <c r="C313"/>
  <c r="C312" s="1"/>
  <c r="D310"/>
  <c r="D308"/>
  <c r="C308"/>
  <c r="C306"/>
  <c r="C305" s="1"/>
  <c r="D305"/>
  <c r="C303" l="1"/>
  <c r="E184"/>
  <c r="E185"/>
  <c r="E186"/>
  <c r="E187"/>
  <c r="E188"/>
  <c r="E189"/>
  <c r="E190"/>
  <c r="E191"/>
  <c r="E194"/>
  <c r="E195"/>
  <c r="E196"/>
  <c r="E197"/>
  <c r="E198"/>
  <c r="E199"/>
  <c r="E200"/>
  <c r="E201"/>
  <c r="E202"/>
  <c r="E203"/>
  <c r="E204"/>
  <c r="E205"/>
  <c r="E206"/>
  <c r="E209"/>
  <c r="E210"/>
  <c r="E211"/>
  <c r="E212"/>
  <c r="E213"/>
  <c r="E214"/>
  <c r="E215"/>
  <c r="E216"/>
  <c r="E217"/>
  <c r="E219"/>
  <c r="E220"/>
  <c r="E221"/>
  <c r="E222"/>
  <c r="E225"/>
  <c r="E226"/>
  <c r="E227"/>
  <c r="E228"/>
  <c r="E229"/>
  <c r="E230"/>
  <c r="E231"/>
  <c r="E232"/>
  <c r="E234"/>
  <c r="E235"/>
  <c r="E236"/>
  <c r="E237"/>
  <c r="E238"/>
  <c r="E239"/>
  <c r="E240"/>
  <c r="E241"/>
  <c r="E242"/>
  <c r="E244"/>
  <c r="E245"/>
  <c r="E246"/>
  <c r="E247"/>
  <c r="E248"/>
  <c r="E249"/>
  <c r="E250"/>
  <c r="E251"/>
  <c r="E252"/>
  <c r="E253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183"/>
  <c r="E179"/>
  <c r="E182"/>
  <c r="E181"/>
  <c r="E180"/>
  <c r="E12"/>
  <c r="E13"/>
  <c r="E14"/>
  <c r="E15"/>
  <c r="E16"/>
  <c r="E17"/>
  <c r="E18"/>
  <c r="E19"/>
  <c r="E20"/>
  <c r="E21"/>
  <c r="E22"/>
  <c r="E23"/>
  <c r="E24"/>
  <c r="E25"/>
  <c r="E26"/>
  <c r="E28"/>
  <c r="E29"/>
  <c r="E30"/>
  <c r="E31"/>
  <c r="E32"/>
  <c r="E33"/>
  <c r="E34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60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91"/>
  <c r="E92"/>
  <c r="E93"/>
  <c r="E94"/>
  <c r="E96"/>
  <c r="E97"/>
  <c r="E98"/>
  <c r="E99"/>
  <c r="E100"/>
  <c r="E101"/>
  <c r="E104"/>
  <c r="E107"/>
  <c r="E108"/>
  <c r="E109"/>
  <c r="E110"/>
  <c r="E111"/>
  <c r="E112"/>
  <c r="E113"/>
  <c r="E114"/>
  <c r="E115"/>
  <c r="E116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40"/>
  <c r="E141"/>
  <c r="E142"/>
  <c r="E143"/>
  <c r="E144"/>
  <c r="E145"/>
  <c r="E146"/>
  <c r="E147"/>
  <c r="E148"/>
  <c r="E149"/>
  <c r="E150"/>
  <c r="E153"/>
  <c r="E154"/>
  <c r="E155"/>
  <c r="E156"/>
  <c r="E157"/>
  <c r="E158"/>
  <c r="E159"/>
  <c r="E160"/>
  <c r="E161"/>
  <c r="E165"/>
  <c r="E166"/>
  <c r="E167"/>
  <c r="E168"/>
  <c r="E169"/>
  <c r="E170"/>
  <c r="E171"/>
  <c r="E172"/>
  <c r="E173"/>
  <c r="E11"/>
  <c r="E10"/>
  <c r="E9"/>
  <c r="E8"/>
  <c r="E7"/>
  <c r="E6"/>
  <c r="D315" i="61"/>
  <c r="D314" s="1"/>
  <c r="D305" s="1"/>
  <c r="C315"/>
  <c r="C314" s="1"/>
  <c r="D312"/>
  <c r="D310"/>
  <c r="C310"/>
  <c r="C308"/>
  <c r="C307" s="1"/>
  <c r="C305" s="1"/>
  <c r="D307"/>
  <c r="E187"/>
  <c r="E188"/>
  <c r="E189"/>
  <c r="E190"/>
  <c r="E191"/>
  <c r="E192"/>
  <c r="E193"/>
  <c r="E196"/>
  <c r="E197"/>
  <c r="E198"/>
  <c r="E202"/>
  <c r="E203"/>
  <c r="E204"/>
  <c r="E205"/>
  <c r="E206"/>
  <c r="E207"/>
  <c r="E208"/>
  <c r="E209"/>
  <c r="E210"/>
  <c r="E211"/>
  <c r="E214"/>
  <c r="E215"/>
  <c r="E216"/>
  <c r="E217"/>
  <c r="E218"/>
  <c r="E219"/>
  <c r="E220"/>
  <c r="E221"/>
  <c r="E222"/>
  <c r="E224"/>
  <c r="E225"/>
  <c r="E226"/>
  <c r="E227"/>
  <c r="E230"/>
  <c r="E231"/>
  <c r="E232"/>
  <c r="E233"/>
  <c r="E234"/>
  <c r="E235"/>
  <c r="E236"/>
  <c r="E237"/>
  <c r="E239"/>
  <c r="E240"/>
  <c r="E241"/>
  <c r="E242"/>
  <c r="E243"/>
  <c r="E244"/>
  <c r="E245"/>
  <c r="E246"/>
  <c r="E247"/>
  <c r="E249"/>
  <c r="E250"/>
  <c r="E251"/>
  <c r="E252"/>
  <c r="E253"/>
  <c r="E254"/>
  <c r="E255"/>
  <c r="E256"/>
  <c r="E257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4"/>
  <c r="E285"/>
  <c r="E286"/>
  <c r="E287"/>
  <c r="E288"/>
  <c r="E289"/>
  <c r="E290"/>
  <c r="E291"/>
  <c r="E292"/>
  <c r="E293"/>
  <c r="E294"/>
  <c r="E295"/>
  <c r="E296"/>
  <c r="E297"/>
  <c r="E298"/>
  <c r="E299"/>
  <c r="E186"/>
  <c r="E185"/>
  <c r="E184"/>
  <c r="E183"/>
  <c r="E14"/>
  <c r="E15"/>
  <c r="E16"/>
  <c r="E17"/>
  <c r="E18"/>
  <c r="E19"/>
  <c r="E20"/>
  <c r="E21"/>
  <c r="E22"/>
  <c r="E23"/>
  <c r="E24"/>
  <c r="E25"/>
  <c r="E26"/>
  <c r="E27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3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4"/>
  <c r="E95"/>
  <c r="E96"/>
  <c r="E97"/>
  <c r="E99"/>
  <c r="E100"/>
  <c r="E101"/>
  <c r="E102"/>
  <c r="E103"/>
  <c r="E104"/>
  <c r="E107"/>
  <c r="E110"/>
  <c r="E111"/>
  <c r="E112"/>
  <c r="E113"/>
  <c r="E114"/>
  <c r="E115"/>
  <c r="E116"/>
  <c r="E117"/>
  <c r="E118"/>
  <c r="E119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4"/>
  <c r="E155"/>
  <c r="E156"/>
  <c r="E157"/>
  <c r="E158"/>
  <c r="E159"/>
  <c r="E160"/>
  <c r="E161"/>
  <c r="E162"/>
  <c r="E169"/>
  <c r="E170"/>
  <c r="E171"/>
  <c r="E172"/>
  <c r="E173"/>
  <c r="E174"/>
  <c r="E175"/>
  <c r="E176"/>
  <c r="E177"/>
  <c r="E13"/>
  <c r="E12"/>
  <c r="E11"/>
  <c r="E10"/>
  <c r="E9"/>
  <c r="E8"/>
  <c r="E7"/>
  <c r="D320" i="60"/>
  <c r="D319" s="1"/>
  <c r="D310" s="1"/>
  <c r="C320"/>
  <c r="C319" s="1"/>
  <c r="D317"/>
  <c r="D315"/>
  <c r="D312" s="1"/>
  <c r="C315"/>
  <c r="C313"/>
  <c r="E184"/>
  <c r="E185"/>
  <c r="E186"/>
  <c r="E187"/>
  <c r="E188"/>
  <c r="E189"/>
  <c r="E190"/>
  <c r="E191"/>
  <c r="E192"/>
  <c r="E195"/>
  <c r="E196"/>
  <c r="E197"/>
  <c r="E201"/>
  <c r="E202"/>
  <c r="E203"/>
  <c r="E204"/>
  <c r="E205"/>
  <c r="E206"/>
  <c r="E207"/>
  <c r="E208"/>
  <c r="E209"/>
  <c r="E210"/>
  <c r="E213"/>
  <c r="E214"/>
  <c r="E215"/>
  <c r="E216"/>
  <c r="E217"/>
  <c r="E218"/>
  <c r="E219"/>
  <c r="E220"/>
  <c r="E221"/>
  <c r="E223"/>
  <c r="E224"/>
  <c r="E225"/>
  <c r="E226"/>
  <c r="E229"/>
  <c r="E230"/>
  <c r="E231"/>
  <c r="E232"/>
  <c r="E233"/>
  <c r="E234"/>
  <c r="E235"/>
  <c r="E236"/>
  <c r="E238"/>
  <c r="E239"/>
  <c r="E240"/>
  <c r="E241"/>
  <c r="E242"/>
  <c r="E243"/>
  <c r="E245"/>
  <c r="E246"/>
  <c r="E248"/>
  <c r="E251"/>
  <c r="E252"/>
  <c r="E253"/>
  <c r="E254"/>
  <c r="E255"/>
  <c r="E256"/>
  <c r="E257"/>
  <c r="E258"/>
  <c r="E259"/>
  <c r="E260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9"/>
  <c r="E290"/>
  <c r="E291"/>
  <c r="E292"/>
  <c r="E293"/>
  <c r="E294"/>
  <c r="E295"/>
  <c r="E296"/>
  <c r="E297"/>
  <c r="E298"/>
  <c r="E299"/>
  <c r="E300"/>
  <c r="E301"/>
  <c r="E302"/>
  <c r="E303"/>
  <c r="E304"/>
  <c r="E183"/>
  <c r="E182"/>
  <c r="E181"/>
  <c r="E180"/>
  <c r="E12"/>
  <c r="E13"/>
  <c r="E14"/>
  <c r="E15"/>
  <c r="E16"/>
  <c r="E17"/>
  <c r="E18"/>
  <c r="E19"/>
  <c r="E20"/>
  <c r="E21"/>
  <c r="E22"/>
  <c r="E23"/>
  <c r="E24"/>
  <c r="E25"/>
  <c r="E26"/>
  <c r="E27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1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2"/>
  <c r="E93"/>
  <c r="E94"/>
  <c r="E95"/>
  <c r="E97"/>
  <c r="E98"/>
  <c r="E99"/>
  <c r="E100"/>
  <c r="E101"/>
  <c r="E102"/>
  <c r="E105"/>
  <c r="E108"/>
  <c r="E109"/>
  <c r="E110"/>
  <c r="E111"/>
  <c r="E112"/>
  <c r="E113"/>
  <c r="E114"/>
  <c r="E115"/>
  <c r="E116"/>
  <c r="E117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4"/>
  <c r="E155"/>
  <c r="E156"/>
  <c r="E157"/>
  <c r="E158"/>
  <c r="E159"/>
  <c r="E160"/>
  <c r="E167"/>
  <c r="E168"/>
  <c r="E169"/>
  <c r="E170"/>
  <c r="E171"/>
  <c r="E172"/>
  <c r="E173"/>
  <c r="E174"/>
  <c r="E175"/>
  <c r="E11"/>
  <c r="E10"/>
  <c r="E9"/>
  <c r="E8"/>
  <c r="E7"/>
  <c r="D313" i="59"/>
  <c r="D312" s="1"/>
  <c r="C313"/>
  <c r="C312" s="1"/>
  <c r="D310"/>
  <c r="D308"/>
  <c r="C308"/>
  <c r="C306"/>
  <c r="D305"/>
  <c r="E180"/>
  <c r="E181"/>
  <c r="E182"/>
  <c r="E183"/>
  <c r="E184"/>
  <c r="E185"/>
  <c r="E186"/>
  <c r="E187"/>
  <c r="E188"/>
  <c r="E189"/>
  <c r="E192"/>
  <c r="E193"/>
  <c r="E194"/>
  <c r="E198"/>
  <c r="E199"/>
  <c r="E200"/>
  <c r="E201"/>
  <c r="E203"/>
  <c r="E204"/>
  <c r="E205"/>
  <c r="E206"/>
  <c r="E207"/>
  <c r="E210"/>
  <c r="E211"/>
  <c r="E212"/>
  <c r="E213"/>
  <c r="E214"/>
  <c r="E215"/>
  <c r="E216"/>
  <c r="E217"/>
  <c r="E218"/>
  <c r="E220"/>
  <c r="E221"/>
  <c r="E222"/>
  <c r="E223"/>
  <c r="E226"/>
  <c r="E227"/>
  <c r="E228"/>
  <c r="E229"/>
  <c r="E230"/>
  <c r="E231"/>
  <c r="E232"/>
  <c r="E233"/>
  <c r="E235"/>
  <c r="E236"/>
  <c r="E237"/>
  <c r="E238"/>
  <c r="E239"/>
  <c r="E240"/>
  <c r="E242"/>
  <c r="E243"/>
  <c r="E245"/>
  <c r="E248"/>
  <c r="E249"/>
  <c r="E250"/>
  <c r="E251"/>
  <c r="E252"/>
  <c r="E253"/>
  <c r="E254"/>
  <c r="E255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2"/>
  <c r="E283"/>
  <c r="E284"/>
  <c r="E285"/>
  <c r="E286"/>
  <c r="E287"/>
  <c r="E288"/>
  <c r="E289"/>
  <c r="E290"/>
  <c r="E291"/>
  <c r="E292"/>
  <c r="E293"/>
  <c r="E294"/>
  <c r="E295"/>
  <c r="E296"/>
  <c r="E297"/>
  <c r="E179"/>
  <c r="E174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1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2"/>
  <c r="E93"/>
  <c r="E94"/>
  <c r="E95"/>
  <c r="E96"/>
  <c r="E97"/>
  <c r="E98"/>
  <c r="E99"/>
  <c r="E100"/>
  <c r="E101"/>
  <c r="E104"/>
  <c r="E107"/>
  <c r="E108"/>
  <c r="E109"/>
  <c r="E110"/>
  <c r="E111"/>
  <c r="E112"/>
  <c r="E113"/>
  <c r="E114"/>
  <c r="E115"/>
  <c r="E116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40"/>
  <c r="E141"/>
  <c r="E142"/>
  <c r="E143"/>
  <c r="E144"/>
  <c r="E145"/>
  <c r="E146"/>
  <c r="E147"/>
  <c r="E148"/>
  <c r="E153"/>
  <c r="E154"/>
  <c r="E155"/>
  <c r="E156"/>
  <c r="E157"/>
  <c r="E158"/>
  <c r="E159"/>
  <c r="E166"/>
  <c r="E167"/>
  <c r="E168"/>
  <c r="E169"/>
  <c r="E170"/>
  <c r="E171"/>
  <c r="E172"/>
  <c r="E173"/>
  <c r="E7"/>
  <c r="E7" i="58"/>
  <c r="D315"/>
  <c r="D314" s="1"/>
  <c r="C315"/>
  <c r="C314" s="1"/>
  <c r="D312"/>
  <c r="D310"/>
  <c r="D307" s="1"/>
  <c r="D305" s="1"/>
  <c r="C310"/>
  <c r="C308"/>
  <c r="C307" s="1"/>
  <c r="C305" s="1"/>
  <c r="E185"/>
  <c r="E186"/>
  <c r="E187"/>
  <c r="E188"/>
  <c r="E189"/>
  <c r="E190"/>
  <c r="E193"/>
  <c r="E194"/>
  <c r="E195"/>
  <c r="E199"/>
  <c r="E200"/>
  <c r="E201"/>
  <c r="E202"/>
  <c r="E204"/>
  <c r="E205"/>
  <c r="E206"/>
  <c r="E207"/>
  <c r="E208"/>
  <c r="E211"/>
  <c r="E212"/>
  <c r="E213"/>
  <c r="E214"/>
  <c r="E215"/>
  <c r="E216"/>
  <c r="E217"/>
  <c r="E218"/>
  <c r="E219"/>
  <c r="E221"/>
  <c r="E222"/>
  <c r="E223"/>
  <c r="E224"/>
  <c r="E227"/>
  <c r="E228"/>
  <c r="E229"/>
  <c r="E230"/>
  <c r="E231"/>
  <c r="E232"/>
  <c r="E233"/>
  <c r="E234"/>
  <c r="E236"/>
  <c r="E237"/>
  <c r="E238"/>
  <c r="E239"/>
  <c r="E243"/>
  <c r="E244"/>
  <c r="E246"/>
  <c r="E249"/>
  <c r="E250"/>
  <c r="E251"/>
  <c r="E252"/>
  <c r="E253"/>
  <c r="E254"/>
  <c r="E255"/>
  <c r="E256"/>
  <c r="E258"/>
  <c r="E260"/>
  <c r="E261"/>
  <c r="E262"/>
  <c r="E263"/>
  <c r="E264"/>
  <c r="E265"/>
  <c r="E266"/>
  <c r="E267"/>
  <c r="E268"/>
  <c r="E269"/>
  <c r="E270"/>
  <c r="E271"/>
  <c r="E273"/>
  <c r="E274"/>
  <c r="E275"/>
  <c r="E276"/>
  <c r="E277"/>
  <c r="E278"/>
  <c r="E279"/>
  <c r="E280"/>
  <c r="E281"/>
  <c r="E283"/>
  <c r="E284"/>
  <c r="E285"/>
  <c r="E286"/>
  <c r="E287"/>
  <c r="E288"/>
  <c r="E289"/>
  <c r="E290"/>
  <c r="E291"/>
  <c r="E292"/>
  <c r="E293"/>
  <c r="E294"/>
  <c r="E295"/>
  <c r="E296"/>
  <c r="E297"/>
  <c r="E184"/>
  <c r="E183"/>
  <c r="E182"/>
  <c r="E181"/>
  <c r="E169" i="57"/>
  <c r="E170"/>
  <c r="E171"/>
  <c r="E168"/>
  <c r="E180" i="58"/>
  <c r="E12"/>
  <c r="E13"/>
  <c r="E14"/>
  <c r="E15"/>
  <c r="E16"/>
  <c r="E17"/>
  <c r="E18"/>
  <c r="E19"/>
  <c r="E20"/>
  <c r="E21"/>
  <c r="E22"/>
  <c r="E23"/>
  <c r="E24"/>
  <c r="E25"/>
  <c r="E26"/>
  <c r="E27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1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2"/>
  <c r="E93"/>
  <c r="E94"/>
  <c r="E95"/>
  <c r="E96"/>
  <c r="E97"/>
  <c r="E98"/>
  <c r="E99"/>
  <c r="E100"/>
  <c r="E101"/>
  <c r="E104"/>
  <c r="E107"/>
  <c r="E108"/>
  <c r="E109"/>
  <c r="E112"/>
  <c r="E113"/>
  <c r="E114"/>
  <c r="E115"/>
  <c r="E116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40"/>
  <c r="E141"/>
  <c r="E142"/>
  <c r="E143"/>
  <c r="E144"/>
  <c r="E145"/>
  <c r="E146"/>
  <c r="E147"/>
  <c r="E148"/>
  <c r="E153"/>
  <c r="E154"/>
  <c r="E155"/>
  <c r="E156"/>
  <c r="E157"/>
  <c r="E158"/>
  <c r="E159"/>
  <c r="E166"/>
  <c r="E167"/>
  <c r="E168"/>
  <c r="E169"/>
  <c r="E170"/>
  <c r="E171"/>
  <c r="E172"/>
  <c r="E173"/>
  <c r="E174"/>
  <c r="E11"/>
  <c r="E10"/>
  <c r="E9"/>
  <c r="E8"/>
  <c r="D305" i="57"/>
  <c r="D304" s="1"/>
  <c r="D303" s="1"/>
  <c r="D294" s="1"/>
  <c r="C305"/>
  <c r="C304" s="1"/>
  <c r="C303" s="1"/>
  <c r="D301"/>
  <c r="D299"/>
  <c r="D296" s="1"/>
  <c r="C299"/>
  <c r="C297"/>
  <c r="E172"/>
  <c r="E173"/>
  <c r="E174"/>
  <c r="E175"/>
  <c r="E176"/>
  <c r="E177"/>
  <c r="E178"/>
  <c r="E181"/>
  <c r="E182"/>
  <c r="E183"/>
  <c r="E184"/>
  <c r="E185"/>
  <c r="E189"/>
  <c r="E190"/>
  <c r="E191"/>
  <c r="E192"/>
  <c r="E194"/>
  <c r="E195"/>
  <c r="E196"/>
  <c r="E197"/>
  <c r="E198"/>
  <c r="E201"/>
  <c r="E202"/>
  <c r="E203"/>
  <c r="E204"/>
  <c r="E205"/>
  <c r="E206"/>
  <c r="E207"/>
  <c r="E208"/>
  <c r="E209"/>
  <c r="E211"/>
  <c r="E212"/>
  <c r="E213"/>
  <c r="E214"/>
  <c r="E217"/>
  <c r="E218"/>
  <c r="E219"/>
  <c r="E220"/>
  <c r="E221"/>
  <c r="E222"/>
  <c r="E223"/>
  <c r="E224"/>
  <c r="E226"/>
  <c r="E227"/>
  <c r="E228"/>
  <c r="E229"/>
  <c r="E239"/>
  <c r="E240"/>
  <c r="E241"/>
  <c r="E242"/>
  <c r="E243"/>
  <c r="E244"/>
  <c r="E245"/>
  <c r="E246"/>
  <c r="E248"/>
  <c r="E250"/>
  <c r="E251"/>
  <c r="E252"/>
  <c r="E253"/>
  <c r="E254"/>
  <c r="E255"/>
  <c r="E256"/>
  <c r="E257"/>
  <c r="E258"/>
  <c r="E259"/>
  <c r="E260"/>
  <c r="E261"/>
  <c r="E263"/>
  <c r="E264"/>
  <c r="E265"/>
  <c r="E266"/>
  <c r="E267"/>
  <c r="E268"/>
  <c r="E269"/>
  <c r="E270"/>
  <c r="E271"/>
  <c r="E273"/>
  <c r="E274"/>
  <c r="E275"/>
  <c r="E276"/>
  <c r="E277"/>
  <c r="E278"/>
  <c r="E279"/>
  <c r="E280"/>
  <c r="E281"/>
  <c r="E282"/>
  <c r="E283"/>
  <c r="E284"/>
  <c r="E285"/>
  <c r="E286"/>
  <c r="E287"/>
  <c r="E288"/>
  <c r="E101"/>
  <c r="E12"/>
  <c r="E13"/>
  <c r="E14"/>
  <c r="E15"/>
  <c r="E16"/>
  <c r="E17"/>
  <c r="E18"/>
  <c r="E19"/>
  <c r="E20"/>
  <c r="E21"/>
  <c r="E22"/>
  <c r="E23"/>
  <c r="E24"/>
  <c r="E25"/>
  <c r="E26"/>
  <c r="E27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1"/>
  <c r="E65"/>
  <c r="E66"/>
  <c r="E67"/>
  <c r="E68"/>
  <c r="E69"/>
  <c r="E70"/>
  <c r="E71"/>
  <c r="E72"/>
  <c r="E76"/>
  <c r="E77"/>
  <c r="E78"/>
  <c r="E79"/>
  <c r="E80"/>
  <c r="E81"/>
  <c r="E82"/>
  <c r="E83"/>
  <c r="E84"/>
  <c r="E85"/>
  <c r="E86"/>
  <c r="E87"/>
  <c r="E88"/>
  <c r="E89"/>
  <c r="E92"/>
  <c r="E93"/>
  <c r="E94"/>
  <c r="E95"/>
  <c r="E96"/>
  <c r="E97"/>
  <c r="E98"/>
  <c r="E99"/>
  <c r="E100"/>
  <c r="E104"/>
  <c r="E105"/>
  <c r="E106"/>
  <c r="E107"/>
  <c r="E110"/>
  <c r="E111"/>
  <c r="E112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7"/>
  <c r="E150"/>
  <c r="E151"/>
  <c r="E152"/>
  <c r="E153"/>
  <c r="E154"/>
  <c r="E155"/>
  <c r="E156"/>
  <c r="E157"/>
  <c r="E158"/>
  <c r="E159"/>
  <c r="E160"/>
  <c r="E161"/>
  <c r="E162"/>
  <c r="E163"/>
  <c r="E11"/>
  <c r="E10"/>
  <c r="E9"/>
  <c r="E8"/>
  <c r="E7"/>
  <c r="D312" i="56"/>
  <c r="D311" s="1"/>
  <c r="C312"/>
  <c r="C311" s="1"/>
  <c r="D309"/>
  <c r="D307"/>
  <c r="D304" s="1"/>
  <c r="C307"/>
  <c r="C305"/>
  <c r="E177"/>
  <c r="E178"/>
  <c r="E179"/>
  <c r="E180"/>
  <c r="E181"/>
  <c r="E182"/>
  <c r="E183"/>
  <c r="E186"/>
  <c r="E187"/>
  <c r="E188"/>
  <c r="E192"/>
  <c r="E193"/>
  <c r="E194"/>
  <c r="E195"/>
  <c r="E198"/>
  <c r="E199"/>
  <c r="E200"/>
  <c r="E201"/>
  <c r="E204"/>
  <c r="E205"/>
  <c r="E206"/>
  <c r="E207"/>
  <c r="E208"/>
  <c r="E209"/>
  <c r="E210"/>
  <c r="E211"/>
  <c r="E212"/>
  <c r="E214"/>
  <c r="E215"/>
  <c r="E216"/>
  <c r="E217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48"/>
  <c r="E249"/>
  <c r="E250"/>
  <c r="E251"/>
  <c r="E253"/>
  <c r="E254"/>
  <c r="E255"/>
  <c r="E256"/>
  <c r="E258"/>
  <c r="E259"/>
  <c r="E260"/>
  <c r="E261"/>
  <c r="E262"/>
  <c r="E263"/>
  <c r="E264"/>
  <c r="E265"/>
  <c r="E266"/>
  <c r="E267"/>
  <c r="E268"/>
  <c r="E269"/>
  <c r="E271"/>
  <c r="E272"/>
  <c r="E273"/>
  <c r="E274"/>
  <c r="E275"/>
  <c r="E276"/>
  <c r="E277"/>
  <c r="E278"/>
  <c r="E279"/>
  <c r="E281"/>
  <c r="E282"/>
  <c r="E283"/>
  <c r="E284"/>
  <c r="E285"/>
  <c r="E286"/>
  <c r="E287"/>
  <c r="E288"/>
  <c r="E289"/>
  <c r="E290"/>
  <c r="E291"/>
  <c r="E292"/>
  <c r="E293"/>
  <c r="E294"/>
  <c r="E295"/>
  <c r="E296"/>
  <c r="E176"/>
  <c r="E175"/>
  <c r="E174"/>
  <c r="E173"/>
  <c r="E13"/>
  <c r="E14"/>
  <c r="E15"/>
  <c r="E16"/>
  <c r="E17"/>
  <c r="E18"/>
  <c r="E19"/>
  <c r="E20"/>
  <c r="E21"/>
  <c r="E22"/>
  <c r="E23"/>
  <c r="E24"/>
  <c r="E25"/>
  <c r="E26"/>
  <c r="E27"/>
  <c r="E28"/>
  <c r="E30"/>
  <c r="E31"/>
  <c r="E32"/>
  <c r="E33"/>
  <c r="E34"/>
  <c r="E35"/>
  <c r="E36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2"/>
  <c r="E66"/>
  <c r="E67"/>
  <c r="E68"/>
  <c r="E69"/>
  <c r="E70"/>
  <c r="E71"/>
  <c r="E72"/>
  <c r="E73"/>
  <c r="E77"/>
  <c r="E78"/>
  <c r="E79"/>
  <c r="E80"/>
  <c r="E81"/>
  <c r="E82"/>
  <c r="E83"/>
  <c r="E84"/>
  <c r="E85"/>
  <c r="E86"/>
  <c r="E87"/>
  <c r="E88"/>
  <c r="E89"/>
  <c r="E90"/>
  <c r="E93"/>
  <c r="E94"/>
  <c r="E95"/>
  <c r="E96"/>
  <c r="E97"/>
  <c r="E98"/>
  <c r="E99"/>
  <c r="E100"/>
  <c r="E101"/>
  <c r="E102"/>
  <c r="E105"/>
  <c r="E106"/>
  <c r="E107"/>
  <c r="E108"/>
  <c r="E111"/>
  <c r="E112"/>
  <c r="E113"/>
  <c r="E119"/>
  <c r="E120"/>
  <c r="E121"/>
  <c r="E122"/>
  <c r="E123"/>
  <c r="E124"/>
  <c r="E125"/>
  <c r="E126"/>
  <c r="E127"/>
  <c r="E128"/>
  <c r="E131"/>
  <c r="E132"/>
  <c r="E135"/>
  <c r="E136"/>
  <c r="E137"/>
  <c r="E138"/>
  <c r="E139"/>
  <c r="E140"/>
  <c r="E141"/>
  <c r="E142"/>
  <c r="E143"/>
  <c r="E144"/>
  <c r="E145"/>
  <c r="E150"/>
  <c r="E151"/>
  <c r="E152"/>
  <c r="E153"/>
  <c r="E154"/>
  <c r="E155"/>
  <c r="E156"/>
  <c r="E160"/>
  <c r="E161"/>
  <c r="E162"/>
  <c r="E163"/>
  <c r="E164"/>
  <c r="E165"/>
  <c r="E166"/>
  <c r="E167"/>
  <c r="E168"/>
  <c r="E12"/>
  <c r="E11"/>
  <c r="E10"/>
  <c r="E9"/>
  <c r="E8"/>
  <c r="D301" i="55"/>
  <c r="D300" s="1"/>
  <c r="C301"/>
  <c r="C300" s="1"/>
  <c r="D298"/>
  <c r="D296"/>
  <c r="D293" s="1"/>
  <c r="C296"/>
  <c r="C294"/>
  <c r="E173"/>
  <c r="E174"/>
  <c r="E175"/>
  <c r="E176"/>
  <c r="E177"/>
  <c r="E178"/>
  <c r="E179"/>
  <c r="E182"/>
  <c r="E183"/>
  <c r="E184"/>
  <c r="E188"/>
  <c r="E189"/>
  <c r="E190"/>
  <c r="E191"/>
  <c r="E194"/>
  <c r="E195"/>
  <c r="E196"/>
  <c r="E197"/>
  <c r="E200"/>
  <c r="E201"/>
  <c r="E202"/>
  <c r="E203"/>
  <c r="E204"/>
  <c r="E205"/>
  <c r="E206"/>
  <c r="E207"/>
  <c r="E208"/>
  <c r="E210"/>
  <c r="E211"/>
  <c r="E212"/>
  <c r="E213"/>
  <c r="E216"/>
  <c r="E217"/>
  <c r="E218"/>
  <c r="E219"/>
  <c r="E220"/>
  <c r="E221"/>
  <c r="E222"/>
  <c r="E223"/>
  <c r="E227"/>
  <c r="E228"/>
  <c r="E237"/>
  <c r="E238"/>
  <c r="E239"/>
  <c r="E240"/>
  <c r="E242"/>
  <c r="E243"/>
  <c r="E244"/>
  <c r="E245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9"/>
  <c r="E270"/>
  <c r="E271"/>
  <c r="E272"/>
  <c r="E273"/>
  <c r="E274"/>
  <c r="E275"/>
  <c r="E276"/>
  <c r="E277"/>
  <c r="E278"/>
  <c r="E279"/>
  <c r="E280"/>
  <c r="E281"/>
  <c r="E282"/>
  <c r="E283"/>
  <c r="E172"/>
  <c r="E171"/>
  <c r="E170"/>
  <c r="E169"/>
  <c r="C293" l="1"/>
  <c r="C291" s="1"/>
  <c r="C305" i="59"/>
  <c r="C303" s="1"/>
  <c r="D291" i="55"/>
  <c r="C304" i="56"/>
  <c r="C302" s="1"/>
  <c r="C296" i="57"/>
  <c r="C312" i="60"/>
  <c r="D303" i="59"/>
  <c r="C310" i="60"/>
  <c r="C294" i="57"/>
  <c r="D302" i="56"/>
  <c r="E12" i="55"/>
  <c r="E13"/>
  <c r="E14"/>
  <c r="E15"/>
  <c r="E16"/>
  <c r="E17"/>
  <c r="E19"/>
  <c r="E20"/>
  <c r="E21"/>
  <c r="E22"/>
  <c r="E23"/>
  <c r="E24"/>
  <c r="E25"/>
  <c r="E26"/>
  <c r="E27"/>
  <c r="E29"/>
  <c r="E30"/>
  <c r="E31"/>
  <c r="E32"/>
  <c r="E33"/>
  <c r="E34"/>
  <c r="E35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6"/>
  <c r="E60"/>
  <c r="E61"/>
  <c r="E62"/>
  <c r="E63"/>
  <c r="E64"/>
  <c r="E65"/>
  <c r="E66"/>
  <c r="E67"/>
  <c r="E71"/>
  <c r="E72"/>
  <c r="E73"/>
  <c r="E74"/>
  <c r="E75"/>
  <c r="E76"/>
  <c r="E77"/>
  <c r="E78"/>
  <c r="E79"/>
  <c r="E80"/>
  <c r="E81"/>
  <c r="E82"/>
  <c r="E83"/>
  <c r="E84"/>
  <c r="E87"/>
  <c r="E88"/>
  <c r="E89"/>
  <c r="E90"/>
  <c r="E91"/>
  <c r="E92"/>
  <c r="E93"/>
  <c r="E94"/>
  <c r="E95"/>
  <c r="E96"/>
  <c r="E99"/>
  <c r="E100"/>
  <c r="E101"/>
  <c r="E102"/>
  <c r="E105"/>
  <c r="E106"/>
  <c r="E107"/>
  <c r="E113"/>
  <c r="E114"/>
  <c r="E115"/>
  <c r="E116"/>
  <c r="E117"/>
  <c r="E118"/>
  <c r="E119"/>
  <c r="E120"/>
  <c r="E121"/>
  <c r="E122"/>
  <c r="E125"/>
  <c r="E126"/>
  <c r="E131"/>
  <c r="E132"/>
  <c r="E133"/>
  <c r="E134"/>
  <c r="E135"/>
  <c r="E136"/>
  <c r="E137"/>
  <c r="E138"/>
  <c r="E139"/>
  <c r="E144"/>
  <c r="E145"/>
  <c r="E146"/>
  <c r="E147"/>
  <c r="E148"/>
  <c r="E154"/>
  <c r="E155"/>
  <c r="E156"/>
  <c r="E157"/>
  <c r="E158"/>
  <c r="E159"/>
  <c r="E160"/>
  <c r="E161"/>
  <c r="E162"/>
  <c r="E11"/>
  <c r="E10"/>
  <c r="E9"/>
  <c r="E8"/>
  <c r="E7"/>
  <c r="D302" i="54" l="1"/>
  <c r="D301" s="1"/>
  <c r="C302"/>
  <c r="C301" s="1"/>
  <c r="D299"/>
  <c r="D297"/>
  <c r="D294" s="1"/>
  <c r="C297"/>
  <c r="C295"/>
  <c r="C294" s="1"/>
  <c r="D312" i="53"/>
  <c r="D311" s="1"/>
  <c r="C312"/>
  <c r="C311" s="1"/>
  <c r="D309"/>
  <c r="D307"/>
  <c r="D304" s="1"/>
  <c r="C307"/>
  <c r="C305"/>
  <c r="C304" s="1"/>
  <c r="C302" l="1"/>
  <c r="D302"/>
  <c r="D292" i="54"/>
  <c r="C292"/>
  <c r="E256" l="1"/>
  <c r="E176"/>
  <c r="E177"/>
  <c r="E178"/>
  <c r="E179"/>
  <c r="E180"/>
  <c r="E181"/>
  <c r="E182"/>
  <c r="E185"/>
  <c r="E186"/>
  <c r="E187"/>
  <c r="E191"/>
  <c r="E192"/>
  <c r="E193"/>
  <c r="E194"/>
  <c r="E197"/>
  <c r="E198"/>
  <c r="E199"/>
  <c r="E200"/>
  <c r="E203"/>
  <c r="E204"/>
  <c r="E205"/>
  <c r="E207"/>
  <c r="E208"/>
  <c r="E209"/>
  <c r="E210"/>
  <c r="E211"/>
  <c r="E213"/>
  <c r="E214"/>
  <c r="E215"/>
  <c r="E216"/>
  <c r="E219"/>
  <c r="E220"/>
  <c r="E221"/>
  <c r="E224"/>
  <c r="E225"/>
  <c r="E226"/>
  <c r="E239"/>
  <c r="E240"/>
  <c r="E241"/>
  <c r="E242"/>
  <c r="E244"/>
  <c r="E245"/>
  <c r="E246"/>
  <c r="E247"/>
  <c r="E249"/>
  <c r="E250"/>
  <c r="E251"/>
  <c r="E252"/>
  <c r="E253"/>
  <c r="E254"/>
  <c r="E255"/>
  <c r="E257"/>
  <c r="E258"/>
  <c r="E259"/>
  <c r="E260"/>
  <c r="E261"/>
  <c r="E262"/>
  <c r="E263"/>
  <c r="E264"/>
  <c r="E265"/>
  <c r="E266"/>
  <c r="E267"/>
  <c r="E269"/>
  <c r="E271"/>
  <c r="E272"/>
  <c r="E273"/>
  <c r="E274"/>
  <c r="E275"/>
  <c r="E276"/>
  <c r="E277"/>
  <c r="E278"/>
  <c r="E279"/>
  <c r="E280"/>
  <c r="E281"/>
  <c r="E282"/>
  <c r="E283"/>
  <c r="E286"/>
  <c r="E175"/>
  <c r="E174"/>
  <c r="E173"/>
  <c r="E172"/>
  <c r="E13"/>
  <c r="E14"/>
  <c r="E15"/>
  <c r="E16"/>
  <c r="E17"/>
  <c r="E19"/>
  <c r="E20"/>
  <c r="E21"/>
  <c r="E22"/>
  <c r="E23"/>
  <c r="E24"/>
  <c r="E25"/>
  <c r="E26"/>
  <c r="E27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1"/>
  <c r="E65"/>
  <c r="E66"/>
  <c r="E67"/>
  <c r="E68"/>
  <c r="E69"/>
  <c r="E70"/>
  <c r="E71"/>
  <c r="E72"/>
  <c r="E76"/>
  <c r="E77"/>
  <c r="E78"/>
  <c r="E79"/>
  <c r="E80"/>
  <c r="E81"/>
  <c r="E82"/>
  <c r="E83"/>
  <c r="E84"/>
  <c r="E85"/>
  <c r="E86"/>
  <c r="E87"/>
  <c r="E88"/>
  <c r="E89"/>
  <c r="E92"/>
  <c r="E93"/>
  <c r="E94"/>
  <c r="E95"/>
  <c r="E98"/>
  <c r="E99"/>
  <c r="E100"/>
  <c r="E101"/>
  <c r="E104"/>
  <c r="E105"/>
  <c r="E106"/>
  <c r="E107"/>
  <c r="E110"/>
  <c r="E111"/>
  <c r="E112"/>
  <c r="E119"/>
  <c r="E120"/>
  <c r="E121"/>
  <c r="E122"/>
  <c r="E123"/>
  <c r="E126"/>
  <c r="E127"/>
  <c r="E128"/>
  <c r="E131"/>
  <c r="E132"/>
  <c r="E137"/>
  <c r="E138"/>
  <c r="E139"/>
  <c r="E140"/>
  <c r="E141"/>
  <c r="E142"/>
  <c r="E143"/>
  <c r="E144"/>
  <c r="E145"/>
  <c r="E150"/>
  <c r="E151"/>
  <c r="E152"/>
  <c r="E153"/>
  <c r="E154"/>
  <c r="E158"/>
  <c r="E159"/>
  <c r="E160"/>
  <c r="E161"/>
  <c r="E162"/>
  <c r="E163"/>
  <c r="E164"/>
  <c r="E165"/>
  <c r="E166"/>
  <c r="E12"/>
  <c r="E11"/>
  <c r="E10"/>
  <c r="E9"/>
  <c r="E8"/>
  <c r="E7"/>
  <c r="D290" i="53"/>
  <c r="D287" s="1"/>
  <c r="D295"/>
  <c r="D294" s="1"/>
  <c r="C295"/>
  <c r="C294" s="1"/>
  <c r="D292"/>
  <c r="C290"/>
  <c r="C288"/>
  <c r="C287" s="1"/>
  <c r="E170"/>
  <c r="E171"/>
  <c r="E172"/>
  <c r="E173"/>
  <c r="E174"/>
  <c r="E175"/>
  <c r="E176"/>
  <c r="E179"/>
  <c r="E180"/>
  <c r="E181"/>
  <c r="E185"/>
  <c r="E186"/>
  <c r="E187"/>
  <c r="E188"/>
  <c r="E191"/>
  <c r="E192"/>
  <c r="E193"/>
  <c r="E194"/>
  <c r="E197"/>
  <c r="E198"/>
  <c r="E199"/>
  <c r="E201"/>
  <c r="E202"/>
  <c r="E203"/>
  <c r="E204"/>
  <c r="E205"/>
  <c r="E207"/>
  <c r="E208"/>
  <c r="E210"/>
  <c r="E213"/>
  <c r="E214"/>
  <c r="E215"/>
  <c r="E233"/>
  <c r="E234"/>
  <c r="E235"/>
  <c r="E236"/>
  <c r="E237"/>
  <c r="E238"/>
  <c r="E239"/>
  <c r="E240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2"/>
  <c r="E264"/>
  <c r="E265"/>
  <c r="E266"/>
  <c r="E267"/>
  <c r="E268"/>
  <c r="E269"/>
  <c r="E270"/>
  <c r="E271"/>
  <c r="E272"/>
  <c r="E273"/>
  <c r="E274"/>
  <c r="E275"/>
  <c r="E276"/>
  <c r="E169"/>
  <c r="E168"/>
  <c r="E167"/>
  <c r="E166"/>
  <c r="E16"/>
  <c r="E17"/>
  <c r="E19"/>
  <c r="E20"/>
  <c r="E21"/>
  <c r="E22"/>
  <c r="E23"/>
  <c r="E24"/>
  <c r="E26"/>
  <c r="E27"/>
  <c r="E28"/>
  <c r="E29"/>
  <c r="E30"/>
  <c r="E31"/>
  <c r="E32"/>
  <c r="E33"/>
  <c r="E34"/>
  <c r="E41"/>
  <c r="E42"/>
  <c r="E43"/>
  <c r="E44"/>
  <c r="E45"/>
  <c r="E46"/>
  <c r="E47"/>
  <c r="E48"/>
  <c r="E49"/>
  <c r="E50"/>
  <c r="E51"/>
  <c r="E52"/>
  <c r="E53"/>
  <c r="E54"/>
  <c r="E55"/>
  <c r="E57"/>
  <c r="E58"/>
  <c r="E60"/>
  <c r="E64"/>
  <c r="E65"/>
  <c r="E66"/>
  <c r="E69"/>
  <c r="E70"/>
  <c r="E71"/>
  <c r="E75"/>
  <c r="E76"/>
  <c r="E77"/>
  <c r="E78"/>
  <c r="E79"/>
  <c r="E80"/>
  <c r="E81"/>
  <c r="E82"/>
  <c r="E83"/>
  <c r="E84"/>
  <c r="E87"/>
  <c r="E88"/>
  <c r="E91"/>
  <c r="E92"/>
  <c r="E97"/>
  <c r="E98"/>
  <c r="E99"/>
  <c r="E100"/>
  <c r="E103"/>
  <c r="E104"/>
  <c r="E105"/>
  <c r="E106"/>
  <c r="E109"/>
  <c r="E110"/>
  <c r="E111"/>
  <c r="E117"/>
  <c r="E118"/>
  <c r="E119"/>
  <c r="E120"/>
  <c r="E121"/>
  <c r="E124"/>
  <c r="E125"/>
  <c r="E126"/>
  <c r="E129"/>
  <c r="E130"/>
  <c r="E135"/>
  <c r="E136"/>
  <c r="E137"/>
  <c r="E138"/>
  <c r="E139"/>
  <c r="E140"/>
  <c r="E141"/>
  <c r="E142"/>
  <c r="E143"/>
  <c r="E148"/>
  <c r="E149"/>
  <c r="E150"/>
  <c r="E151"/>
  <c r="E152"/>
  <c r="E153"/>
  <c r="E154"/>
  <c r="E155"/>
  <c r="E156"/>
  <c r="E157"/>
  <c r="E158"/>
  <c r="E159"/>
  <c r="E160"/>
  <c r="E161"/>
  <c r="E14"/>
  <c r="E13"/>
  <c r="E12"/>
  <c r="E11"/>
  <c r="E10"/>
  <c r="E9"/>
  <c r="E8"/>
  <c r="E7"/>
  <c r="D286" i="52"/>
  <c r="D285" s="1"/>
  <c r="D276" s="1"/>
  <c r="C286"/>
  <c r="C285" s="1"/>
  <c r="D283"/>
  <c r="C281"/>
  <c r="C279"/>
  <c r="C278" s="1"/>
  <c r="E264"/>
  <c r="E260"/>
  <c r="E165"/>
  <c r="E166"/>
  <c r="E167"/>
  <c r="E168"/>
  <c r="E169"/>
  <c r="E170"/>
  <c r="E171"/>
  <c r="E174"/>
  <c r="E175"/>
  <c r="E176"/>
  <c r="E180"/>
  <c r="E181"/>
  <c r="E182"/>
  <c r="E183"/>
  <c r="E185"/>
  <c r="E186"/>
  <c r="E187"/>
  <c r="E188"/>
  <c r="E191"/>
  <c r="E192"/>
  <c r="E195"/>
  <c r="E196"/>
  <c r="E197"/>
  <c r="E206"/>
  <c r="E207"/>
  <c r="E208"/>
  <c r="E225"/>
  <c r="E226"/>
  <c r="E227"/>
  <c r="E228"/>
  <c r="E229"/>
  <c r="E230"/>
  <c r="E231"/>
  <c r="E232"/>
  <c r="E234"/>
  <c r="E235"/>
  <c r="E236"/>
  <c r="E237"/>
  <c r="E238"/>
  <c r="E240"/>
  <c r="E241"/>
  <c r="E242"/>
  <c r="E243"/>
  <c r="E244"/>
  <c r="E246"/>
  <c r="E247"/>
  <c r="E248"/>
  <c r="E249"/>
  <c r="E250"/>
  <c r="E251"/>
  <c r="E253"/>
  <c r="E258"/>
  <c r="E259"/>
  <c r="E261"/>
  <c r="E262"/>
  <c r="E263"/>
  <c r="E265"/>
  <c r="E266"/>
  <c r="E164"/>
  <c r="E163"/>
  <c r="E162"/>
  <c r="E161"/>
  <c r="E17"/>
  <c r="E20"/>
  <c r="E21"/>
  <c r="E22"/>
  <c r="E23"/>
  <c r="E24"/>
  <c r="E25"/>
  <c r="E27"/>
  <c r="E28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67"/>
  <c r="E68"/>
  <c r="E69"/>
  <c r="E73"/>
  <c r="E74"/>
  <c r="E75"/>
  <c r="E76"/>
  <c r="E77"/>
  <c r="E78"/>
  <c r="E79"/>
  <c r="E80"/>
  <c r="E85"/>
  <c r="E86"/>
  <c r="E101"/>
  <c r="E102"/>
  <c r="E103"/>
  <c r="E104"/>
  <c r="E107"/>
  <c r="E108"/>
  <c r="E115"/>
  <c r="E116"/>
  <c r="E117"/>
  <c r="E118"/>
  <c r="E119"/>
  <c r="E133"/>
  <c r="E134"/>
  <c r="E135"/>
  <c r="E138"/>
  <c r="E139"/>
  <c r="E144"/>
  <c r="E145"/>
  <c r="E146"/>
  <c r="E15"/>
  <c r="E14"/>
  <c r="E13"/>
  <c r="E12"/>
  <c r="E11"/>
  <c r="E10"/>
  <c r="E9"/>
  <c r="E8"/>
  <c r="C276" l="1"/>
  <c r="D285" i="53"/>
  <c r="C285"/>
</calcChain>
</file>

<file path=xl/sharedStrings.xml><?xml version="1.0" encoding="utf-8"?>
<sst xmlns="http://schemas.openxmlformats.org/spreadsheetml/2006/main" count="7415" uniqueCount="607">
  <si>
    <t>НАЛОГИ НА ПРИБЫЛЬ, ДОХОДЫ</t>
  </si>
  <si>
    <t>Налог на прибыль организаций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</si>
  <si>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</si>
  <si>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</si>
  <si>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-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</si>
  <si>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</si>
  <si>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</si>
  <si>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</si>
  <si>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</si>
  <si>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</si>
  <si>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</si>
  <si>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</si>
  <si>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Прочие местные налоги и сборы</t>
  </si>
  <si>
    <t>Прочие местные налоги и сборы, мобилизуемые на территориях муниципальных районов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</si>
  <si>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</si>
  <si>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</si>
  <si>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</si>
  <si>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</si>
  <si>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</si>
  <si>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</si>
  <si>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</si>
  <si>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</si>
  <si>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</si>
  <si>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</si>
  <si>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</si>
  <si>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</si>
  <si>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</si>
  <si>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</si>
  <si>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</si>
  <si>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</si>
  <si>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</si>
  <si>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</si>
  <si>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</si>
  <si>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</si>
  <si>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</si>
  <si>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субсидии</t>
  </si>
  <si>
    <t>Прочие субсидии бюджетам муниципальных районов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</si>
  <si>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</si>
  <si>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</si>
  <si>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</si>
  <si>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</si>
  <si>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</si>
  <si>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</si>
  <si>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</si>
  <si>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</si>
  <si>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</si>
  <si>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</si>
  <si>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</si>
  <si>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</si>
  <si>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</si>
  <si>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</si>
  <si>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</si>
  <si>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</si>
  <si>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</si>
  <si>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Коммунальное хозяйство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</si>
  <si>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</si>
  <si>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</si>
  <si>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</si>
  <si>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</si>
  <si>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</si>
  <si>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</si>
  <si>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</si>
  <si>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</si>
  <si>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</si>
  <si>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</si>
  <si>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</si>
  <si>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(рублей)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</si>
  <si>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</si>
  <si>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</si>
  <si>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</si>
  <si>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</si>
  <si>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</si>
  <si>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</si>
  <si>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Пенсионное обеспечение</t>
  </si>
  <si>
    <t>Наименование показателя</t>
  </si>
  <si>
    <t>Код дохода по КД</t>
  </si>
  <si>
    <t>Доходы бюджета - Всего</t>
  </si>
  <si>
    <t>000 1 00 00000 00 0000 000</t>
  </si>
  <si>
    <t>000 1 01 00000 00 0000 000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</si>
  <si>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</si>
  <si>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</si>
  <si>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</si>
  <si>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000 1 01 01012 02 0000 110</t>
  </si>
  <si>
    <t>000 1 01 02000 01 0000 110</t>
  </si>
  <si>
    <t>000 1 01 02010 01 0000 110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</si>
  <si>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</si>
  <si>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</si>
  <si>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</si>
  <si>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</si>
  <si>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</si>
  <si>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</si>
  <si>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</si>
  <si>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</si>
  <si>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</si>
  <si>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</si>
  <si>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</si>
  <si>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</si>
  <si>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</si>
  <si>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</si>
  <si>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000 1 08 00000 00 0000 000</t>
  </si>
  <si>
    <t>000 1 08 03000 01 0000 110</t>
  </si>
  <si>
    <t>000 1 09 00000 00 0000 000</t>
  </si>
  <si>
    <t>000 1 09 07000 00 0000 110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</si>
  <si>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</si>
  <si>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000 1 09 07030 00 0000 110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</si>
  <si>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</si>
  <si>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000 1 09 07033 05 0000 110</t>
  </si>
  <si>
    <t>000 1 09 07050 00 0000 110</t>
  </si>
  <si>
    <t>000 1 09 07053 05 0000 110</t>
  </si>
  <si>
    <t>000 1 11 00000 00 0000 000</t>
  </si>
  <si>
    <t>000 1 11 05000 00 0000 120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</si>
  <si>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</si>
  <si>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</si>
  <si>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</si>
  <si>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000 1 11 05030 00 0000 120</t>
  </si>
  <si>
    <t>000 1 11 05035 05 0000 120</t>
  </si>
  <si>
    <t>000 1 11 09000 00 0000 120</t>
  </si>
  <si>
    <t>000 1 11 09040 00 0000 120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</si>
  <si>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</si>
  <si>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</si>
  <si>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</si>
  <si>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</si>
  <si>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</si>
  <si>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</si>
  <si>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</si>
  <si>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</si>
  <si>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</si>
  <si>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</si>
  <si>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</si>
  <si>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</si>
  <si>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</si>
  <si>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000 1 13 02000 00 0000 130</t>
  </si>
  <si>
    <t>000 1 13 02060 00 0000 130</t>
  </si>
  <si>
    <t>Доходы, поступающие в порядке возмещения расходов, понесенных в связи с эксплуатацией  имущества муниципальных районов</t>
  </si>
  <si>
    <t>000 1 13 02065 05 0000 130</t>
  </si>
  <si>
    <t>000 1 14 00000 00 0000 000</t>
  </si>
  <si>
    <t>000 1 14 02000 00 0000 000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</si>
  <si>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</si>
  <si>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</si>
  <si>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</si>
  <si>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</si>
  <si>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</si>
  <si>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000 1 16 00000 00 0000 000</t>
  </si>
  <si>
    <t>000 1 17 00000 00 0000 000</t>
  </si>
  <si>
    <t>000 1 17 01000 00 0000 180</t>
  </si>
  <si>
    <t>000 1 17 01050 05 0000 180</t>
  </si>
  <si>
    <t>000 2 00 00000 00 0000 000</t>
  </si>
  <si>
    <t>000 2 02 00000 00 0000 000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</si>
  <si>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</si>
  <si>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Исполнено </t>
  </si>
  <si>
    <t xml:space="preserve">Утверждено </t>
  </si>
  <si>
    <t xml:space="preserve">% исполнения </t>
  </si>
  <si>
    <t>Код расхода по бюджетной классификации</t>
  </si>
  <si>
    <t>Х</t>
  </si>
  <si>
    <t>Общегосударственные вопросы</t>
  </si>
  <si>
    <t>000 0100 0000000000 000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</si>
  <si>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</si>
  <si>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</si>
  <si>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</si>
  <si>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000 0103 0000000000 000</t>
  </si>
  <si>
    <t>000 0103 0000000000 100</t>
  </si>
  <si>
    <t>Закупка товаров, работ и услуг для обеспечения государственных (муниципальных) нужд</t>
  </si>
  <si>
    <t>000 0103 0000000000 200</t>
  </si>
  <si>
    <t>000 0104 0000000000 000</t>
  </si>
  <si>
    <t>000 0104 0000000000 100</t>
  </si>
  <si>
    <t>000 0104 0000000000 200</t>
  </si>
  <si>
    <t>Социальное обеспечение и иные выплаты населению</t>
  </si>
  <si>
    <t>Межбюджетные трансферты</t>
  </si>
  <si>
    <t>Иные бюджетные ассигнования</t>
  </si>
  <si>
    <t>000 0104 0000000000 800</t>
  </si>
  <si>
    <t>000 0106 0000000000 000</t>
  </si>
  <si>
    <t>000 0106 0000000000 100</t>
  </si>
  <si>
    <t>000 0106 0000000000 200</t>
  </si>
  <si>
    <t>000 0111 0000000000 000</t>
  </si>
  <si>
    <t>000 0111 0000000000 800</t>
  </si>
  <si>
    <t>000 0113 0000000000 000</t>
  </si>
  <si>
    <t>000 0113 0000000000 100</t>
  </si>
  <si>
    <t>000 0113 0000000000 200</t>
  </si>
  <si>
    <t>000 0113 0000000000 500</t>
  </si>
  <si>
    <t>Национальная оборона</t>
  </si>
  <si>
    <t>000 0200 0000000000 000</t>
  </si>
  <si>
    <t>000 0203 0000000000 000</t>
  </si>
  <si>
    <t>000 0203 0000000000 500</t>
  </si>
  <si>
    <t>Национальная безопасность и правоохранительная деятельность</t>
  </si>
  <si>
    <t>000 0300 0000000000 000</t>
  </si>
  <si>
    <t>000 0309 0000000000 000</t>
  </si>
  <si>
    <t>000 0309 0000000000 200</t>
  </si>
  <si>
    <t>Национальная экономика</t>
  </si>
  <si>
    <t>000 0400 0000000000 000</t>
  </si>
  <si>
    <t>000 0405 0000000000 000</t>
  </si>
  <si>
    <t>000 0405 0000000000 100</t>
  </si>
  <si>
    <t>000 0405 0000000000 200</t>
  </si>
  <si>
    <t>000 0408 0000000000 000</t>
  </si>
  <si>
    <t>000 0408 0000000000 800</t>
  </si>
  <si>
    <t>000 0409 0000000000 000</t>
  </si>
  <si>
    <t>000 0409 0000000000 200</t>
  </si>
  <si>
    <t>000 0409 0000000000 500</t>
  </si>
  <si>
    <t>000 0412 0000000000 000</t>
  </si>
  <si>
    <t>000 0412 0000000000 100</t>
  </si>
  <si>
    <t>000 0412 0000000000 200</t>
  </si>
  <si>
    <t>Жилищно-коммунальное хозяйство</t>
  </si>
  <si>
    <t>000 0500 0000000000 000</t>
  </si>
  <si>
    <t>Капитальные вложения в объекты государственной (муниципальной) собственности</t>
  </si>
  <si>
    <t>000 0502 0000000000 000</t>
  </si>
  <si>
    <t>000 0502 0000000000 800</t>
  </si>
  <si>
    <t>000 0505 0000000000 000</t>
  </si>
  <si>
    <t>000 0505 0000000000 200</t>
  </si>
  <si>
    <t>Образование</t>
  </si>
  <si>
    <t>000 0700 0000000000 000</t>
  </si>
  <si>
    <t>000 0701 0000000000 000</t>
  </si>
  <si>
    <t xml:space="preserve">Предоставление субсидий бюджетным, автономным учреждениям и иным некоммерческим организациям    </t>
  </si>
  <si>
    <t>000 0701 0000000000 600</t>
  </si>
  <si>
    <t>000 0702 0000000000 000</t>
  </si>
  <si>
    <t>000 0702 0000000000 600</t>
  </si>
  <si>
    <t>000 0707 0000000000 000</t>
  </si>
  <si>
    <t>000 0707 0000000000 200</t>
  </si>
  <si>
    <t>000 0707 0000000000 600</t>
  </si>
  <si>
    <t>000 0709 0000000000 000</t>
  </si>
  <si>
    <t>000 0709 0000000000 100</t>
  </si>
  <si>
    <t>000 0709 0000000000 600</t>
  </si>
  <si>
    <t>000 0709 0000000000 800</t>
  </si>
  <si>
    <t>000 0800 0000000000 000</t>
  </si>
  <si>
    <t>000 0801 0000000000 000</t>
  </si>
  <si>
    <t>000 0801 0000000000 600</t>
  </si>
  <si>
    <t>000 0804 0000000000 000</t>
  </si>
  <si>
    <t>000 0804 0000000000 100</t>
  </si>
  <si>
    <t>000 0804 0000000000 200</t>
  </si>
  <si>
    <t>Социальная политика</t>
  </si>
  <si>
    <t>000 1000 0000000000 000</t>
  </si>
  <si>
    <t>000 1001 0000000000 000</t>
  </si>
  <si>
    <t>000 1001 0000000000 300</t>
  </si>
  <si>
    <t>000 1003 0000000000 000</t>
  </si>
  <si>
    <t>000 1003 0000000000 300</t>
  </si>
  <si>
    <t>000 1003 0000000000 600</t>
  </si>
  <si>
    <t>000 1004 0000000000 000</t>
  </si>
  <si>
    <t>000 1004 0000000000 200</t>
  </si>
  <si>
    <t>000 1004 0000000000 300</t>
  </si>
  <si>
    <t>000 1004 0000000000 400</t>
  </si>
  <si>
    <t>000 1006 0000000000 000</t>
  </si>
  <si>
    <t>000 1006 0000000000 100</t>
  </si>
  <si>
    <t>000 1006 0000000000 200</t>
  </si>
  <si>
    <t>Физическая культура и спорт</t>
  </si>
  <si>
    <t>000 1100 0000000000 000</t>
  </si>
  <si>
    <t>000 1102 0000000000 000</t>
  </si>
  <si>
    <t>000 1102 0000000000 600</t>
  </si>
  <si>
    <t>Межбюджетные трансферты общего характера бюджетам бюджетной системы Российской Федерации</t>
  </si>
  <si>
    <t>000 1400 0000000000 000</t>
  </si>
  <si>
    <t>000 1401 0000000000 000</t>
  </si>
  <si>
    <t>000 1401 0000000000 500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</si>
  <si>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</si>
  <si>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</si>
  <si>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</si>
  <si>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</si>
  <si>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</si>
  <si>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</si>
  <si>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</si>
  <si>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</si>
  <si>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</si>
  <si>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</si>
  <si>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</si>
  <si>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</si>
  <si>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</si>
  <si>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</si>
  <si>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 xml:space="preserve">Изменение остатков средств 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</si>
  <si>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</si>
  <si>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</si>
  <si>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</si>
  <si>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</si>
  <si>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</si>
  <si>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</si>
  <si>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</si>
  <si>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</si>
  <si>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Молодежная политика</t>
  </si>
  <si>
    <t>Прочие межбюджетные трансферты общего характера</t>
  </si>
  <si>
    <t>000 1403 0000000000 000</t>
  </si>
  <si>
    <t>000 1403 0000000000 500</t>
  </si>
  <si>
    <t>000 0310 0000000000 000</t>
  </si>
  <si>
    <t>000 0310 0000000000 500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</si>
  <si>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</si>
  <si>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</si>
  <si>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</si>
  <si>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</si>
  <si>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</si>
  <si>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</si>
  <si>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на осуществление первичного воинского учета на территориях, где отсутствуют военные комиссариаты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</si>
  <si>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</si>
  <si>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Дополнительное образование детей</t>
  </si>
  <si>
    <t>000 0703 0000000000 000</t>
  </si>
  <si>
    <t>000 0703 0000000000 600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</si>
  <si>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</si>
  <si>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</si>
  <si>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Субвенции местным бюджетам на выполнение передаваемых полномочий субъектов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</si>
  <si>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</si>
  <si>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000 0412 0000000000 600</t>
  </si>
  <si>
    <t>Иные источники внутреннего финансирования дефицитов бюджетов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</si>
  <si>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</si>
  <si>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</si>
  <si>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000 01 06 05 00 00 0000 600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</si>
  <si>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</si>
  <si>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</si>
  <si>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</si>
  <si>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000 0113 0000000000 600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</si>
  <si>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</si>
  <si>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</si>
  <si>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1. Доходы бюджета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</si>
  <si>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</si>
  <si>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</si>
  <si>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рублей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</si>
  <si>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</si>
  <si>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</si>
  <si>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000 0105 0000000000 000</t>
  </si>
  <si>
    <t>000 0105 0000000000 200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</si>
  <si>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</si>
  <si>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</si>
  <si>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</si>
  <si>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</si>
  <si>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</si>
  <si>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000 0709 0000000000 200</t>
  </si>
  <si>
    <t>Плата за размещение отходов производства</t>
  </si>
  <si>
    <t>000 1 12 01041 01 0000 120</t>
  </si>
  <si>
    <t>Резервные средства</t>
  </si>
  <si>
    <t>000 0111 0000000000 870</t>
  </si>
  <si>
    <t>Жилищное хозяйство</t>
  </si>
  <si>
    <t>000 0501 0000000000 000</t>
  </si>
  <si>
    <t>000 0501 0000000000 200</t>
  </si>
  <si>
    <t xml:space="preserve">Расходы бюджета - всего
          в том числе: </t>
  </si>
  <si>
    <t>Результат исполнения бюджета (дефицит/профицит)</t>
  </si>
  <si>
    <t>ДОХОДЫ ОТ ОКАЗАНИЯ ПЛАТНЫХ УСЛУГ И КОМПЕНСАЦИИ ЗАТРАТ ГОСУДАРСТВА</t>
  </si>
  <si>
    <t>000 2 02 10000 00 0000 150</t>
  </si>
  <si>
    <t>000 2 02 15001 00 0000 150</t>
  </si>
  <si>
    <t>000 2 02 15001 05 0000 150</t>
  </si>
  <si>
    <t>000 2 02 15002 00 0000 150</t>
  </si>
  <si>
    <t>000 2 02 15002 05 0000 150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</si>
  <si>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</si>
  <si>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</si>
  <si>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</si>
  <si>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</si>
  <si>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</si>
  <si>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</si>
  <si>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000 2 02 30029 00 0000 150</t>
  </si>
  <si>
    <t>000 2 02 30029 05 0000 150</t>
  </si>
  <si>
    <t>000 2 02 35118 00 0000 150</t>
  </si>
  <si>
    <t>000 2 02 35118 05 0000 150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</si>
  <si>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</si>
  <si>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</si>
  <si>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</si>
  <si>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000 2 02 40000 00 0000 150</t>
  </si>
  <si>
    <t>000 2 02 40014 00 0000 150</t>
  </si>
  <si>
    <t>000 2 02 40014 05 0000 150</t>
  </si>
  <si>
    <t>000 2 19 00000 05 0000 150</t>
  </si>
  <si>
    <t>000 2 19 60010 05 0000 150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</si>
  <si>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</si>
  <si>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</si>
  <si>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</si>
  <si>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</si>
  <si>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        в том числе: 
НАЛОГОВЫЕ И НЕНАЛОГОВЫЕ ДОХОДЫ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</si>
  <si>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</si>
  <si>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</si>
  <si>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</si>
  <si>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</si>
  <si>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</si>
  <si>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</si>
  <si>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</si>
  <si>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</si>
  <si>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</si>
  <si>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</si>
  <si>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</si>
  <si>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</si>
  <si>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</si>
  <si>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</si>
  <si>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</si>
  <si>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</si>
  <si>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</si>
  <si>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</si>
  <si>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</si>
  <si>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</si>
  <si>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</si>
  <si>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</si>
  <si>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</si>
  <si>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</si>
  <si>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Платежи в целях возмещения причиненного ущерба (убытков)</t>
  </si>
  <si>
    <t>000 1 16 10000 00 0000 140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</si>
  <si>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</si>
  <si>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</si>
  <si>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</si>
  <si>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</si>
  <si>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</si>
  <si>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</si>
  <si>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</si>
  <si>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</si>
  <si>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</si>
  <si>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</si>
  <si>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</si>
  <si>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</si>
  <si>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</si>
  <si>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</si>
  <si>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</si>
  <si>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000 2 02 25169 00 0000 150</t>
  </si>
  <si>
    <t>000 2 02 25169 05 0000 150</t>
  </si>
  <si>
    <t>Благоустройство</t>
  </si>
  <si>
    <t>000 0503 0000000000 000</t>
  </si>
  <si>
    <t>000 0503 0000000000 500</t>
  </si>
  <si>
    <t>Другие вопросы в области охраны окружающей среды</t>
  </si>
  <si>
    <t>000 0605 0000000000 000</t>
  </si>
  <si>
    <t>000 0605 0000000000 200</t>
  </si>
  <si>
    <t>Культура, кинематография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</si>
  <si>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</si>
  <si>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</si>
  <si>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</si>
  <si>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</si>
  <si>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</si>
  <si>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</si>
  <si>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</si>
  <si>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</si>
  <si>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</si>
  <si>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000 1 05 01050 01 0000 110</t>
  </si>
  <si>
    <t>000 1 16 01080 01 0000 140</t>
  </si>
  <si>
    <t>000 1 16 01083 01 0000 140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</si>
  <si>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</si>
  <si>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</si>
  <si>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</si>
  <si>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</si>
  <si>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</si>
  <si>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</si>
  <si>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Связь и информатика</t>
  </si>
  <si>
    <t>000 0410 0000000000 000</t>
  </si>
  <si>
    <t>000 0410 0000000000 200</t>
  </si>
  <si>
    <t xml:space="preserve"> Расходы бюджета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</si>
  <si>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</si>
  <si>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</si>
  <si>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</si>
  <si>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</si>
  <si>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</si>
  <si>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</si>
  <si>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</si>
  <si>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</si>
  <si>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Субвенции бюджетам на проведение Всероссийской переписи населения 2020 года</t>
  </si>
  <si>
    <t>000 2 02 35469 00 0000 150</t>
  </si>
  <si>
    <t>Субвенции бюджетам муниципальных районов на проведение Всероссийской переписи населения 2020 года</t>
  </si>
  <si>
    <t>000 2 02 35469 05 0000 150</t>
  </si>
  <si>
    <t>000 2 02 45303 00 0000 150</t>
  </si>
  <si>
    <t>000 2 02 45303 05 0000 150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</si>
  <si>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</si>
  <si>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</si>
  <si>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</si>
  <si>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</si>
  <si>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</si>
  <si>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</si>
  <si>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</si>
  <si>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</si>
  <si>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</si>
  <si>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</si>
  <si>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</si>
  <si>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</si>
  <si>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</si>
  <si>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</si>
  <si>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</si>
  <si>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</si>
  <si>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автономными учреждениями остатков субсидий прошлых лет</t>
  </si>
  <si>
    <t>000 2 18 05020 05 0000 150</t>
  </si>
  <si>
    <t>Платежи, уплачиваемые в целях возмещения вреда</t>
  </si>
  <si>
    <t>000 1 16 11000 01 0000 140</t>
  </si>
  <si>
    <t>000 1 16 11050 01 0000 140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</si>
  <si>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</si>
  <si>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</si>
  <si>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</si>
  <si>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</si>
  <si>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</si>
  <si>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</si>
  <si>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</si>
  <si>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</si>
  <si>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000 0603 0000000000 100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</si>
  <si>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</si>
  <si>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</si>
  <si>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</si>
  <si>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</si>
  <si>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000 1 16 07000 00 0000 140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</si>
  <si>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</si>
  <si>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</si>
  <si>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</si>
  <si>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</si>
  <si>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</si>
  <si>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000 1 16 01120 01 0000 140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</si>
  <si>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</si>
  <si>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000 1 16 01123 01 0000 140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</si>
  <si>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</si>
  <si>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</si>
  <si>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</si>
  <si>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</si>
  <si>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</si>
  <si>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</si>
  <si>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</si>
  <si>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</si>
  <si>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Сведения об исполнении районного бюджета по состоянию на 01.02.2021 года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</si>
  <si>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</si>
  <si>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</si>
  <si>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000 0310 0000000000 100</t>
  </si>
  <si>
    <t>000 0310 0000000000 200</t>
  </si>
  <si>
    <t>Сведения об исполнении районного бюджета по состоянию на 01.03.2021 года</t>
  </si>
  <si>
    <t>Плата за размещение твердых коммунальных отходов</t>
  </si>
  <si>
    <t>000 1 12 01042 01 0000 120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</si>
  <si>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</si>
  <si>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</si>
  <si>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</si>
  <si>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</si>
  <si>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</si>
  <si>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</si>
  <si>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</si>
  <si>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</si>
  <si>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</si>
  <si>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</si>
  <si>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000 0113 0000000000 800</t>
  </si>
  <si>
    <t>000 0408 0000000000 200</t>
  </si>
  <si>
    <t>000 0412 0000000000 800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</si>
  <si>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</si>
  <si>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</si>
  <si>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внутреннего долга</t>
  </si>
  <si>
    <t>000 1301 0000000000 000</t>
  </si>
  <si>
    <t>000 1301 0000000000 700</t>
  </si>
  <si>
    <t>Обслуживание муниципального долга</t>
  </si>
  <si>
    <t>000 1301 0000000000 730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</si>
  <si>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</si>
  <si>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</si>
  <si>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Невыясненные поступления, зачисляемые в бюджеты сельских  поселений</t>
  </si>
  <si>
    <t>000 1 17 01050 10 0000 180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</si>
  <si>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</si>
  <si>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</si>
  <si>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</si>
  <si>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</si>
  <si>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000 2 07 05030 05 0000 150</t>
  </si>
  <si>
    <t>Сведения об исполнении районного бюджета по состоянию на 01.04.2021 года</t>
  </si>
  <si>
    <t>2. Расходы бюджета на 01.04.2021</t>
  </si>
  <si>
    <t>000 0702 0000000000 200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</si>
  <si>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</si>
  <si>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</si>
  <si>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</si>
  <si>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</si>
  <si>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Сведения об исполнении районного бюджета по состоянию на 01.05.2021 года</t>
  </si>
  <si>
    <t>000 0501 0000000000 400</t>
  </si>
  <si>
    <t>2. Расходы бюджета на 01.05.2021</t>
  </si>
  <si>
    <t>Сведения об исполнении районного бюджета по состоянию на 01.06.2021 года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</si>
  <si>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</si>
  <si>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</si>
  <si>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000 0501 0000000000 240</t>
  </si>
  <si>
    <t>000 0501 0000000000 244</t>
  </si>
  <si>
    <t xml:space="preserve">Бюджетные инвестиции </t>
  </si>
  <si>
    <t>000 0501 0000000000 410</t>
  </si>
  <si>
    <t>Бюджетные инвестиции в объекты капитального строительства государственной (муниципальной) собственности</t>
  </si>
  <si>
    <t>000 0501 0000000000 414</t>
  </si>
  <si>
    <t>000 0501 0000000000 500</t>
  </si>
  <si>
    <t>000 0501 0000000000 540</t>
  </si>
  <si>
    <t>000 0505 0000000000 500</t>
  </si>
  <si>
    <t>000 0804 0000000000 600</t>
  </si>
  <si>
    <t>2. Расходы бюджета на 01.06.2021</t>
  </si>
  <si>
    <t>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</si>
  <si>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000 2 02 35120 10 0000 150</t>
  </si>
  <si>
    <t>Сведения об исполнении районного бюджета по состоянию на 01.07.2021 года</t>
  </si>
  <si>
    <t>2. Расходы бюджета на 01.07.2021</t>
  </si>
  <si>
    <t>000 0106 0000000000 240</t>
  </si>
  <si>
    <t>000 0106 0000000000 244</t>
  </si>
  <si>
    <t>000 0703 0000000000 800</t>
  </si>
  <si>
    <t>Сведения об исполнении районного бюджета по состоянию на 01.08.2021 года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</si>
  <si>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</si>
  <si>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</si>
  <si>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</si>
  <si>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</si>
  <si>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Субсидии бюджетам на обеспечение комплексного развития сельских территорий</t>
  </si>
  <si>
    <t>000 2 02 25576 00 0000 150</t>
  </si>
  <si>
    <t>Субсидии бюджетам муниципальных районов на обеспечение комплексного развития сельских территорий</t>
  </si>
  <si>
    <t>000 2 02 25576 05 0000 150</t>
  </si>
  <si>
    <t>БЕЗВОЗМЕЗДНЫЕ ПОСТУПЛЕНИЯ ОТ НЕГОСУДАРСТВЕННЫХ ОРГАНИЗАЦИЙ</t>
  </si>
  <si>
    <t>000 2 04 00000 00 0000 000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</si>
  <si>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</si>
  <si>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</si>
  <si>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</si>
  <si>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</si>
  <si>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2. Расходы бюджета на 01.08.2021</t>
  </si>
  <si>
    <t>Сведения об исполнении районного бюджета по состоянию на 01.09.2021 года</t>
  </si>
  <si>
    <t>2. Расходы бюджета на 01.09.2021</t>
  </si>
  <si>
    <t>Сведения об исполнении районного бюджета по состоянию на 01.10.2021 года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</si>
  <si>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</si>
  <si>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000 1 16 01154 01 0000 140</t>
  </si>
  <si>
    <t>000 0103 0000000000 240</t>
  </si>
  <si>
    <t>000 0103 0000000000 244</t>
  </si>
  <si>
    <t>000 0702 0000000000 240</t>
  </si>
  <si>
    <t>000 0702 0000000000 244</t>
  </si>
  <si>
    <t>Социальные выплаты гражданам, кроме публичных нормативных социальных выплат</t>
  </si>
  <si>
    <t>Пособия, компенсации  и иные социальные выплаты гражданам, кроме публичных нормативных обязательств</t>
  </si>
  <si>
    <t>000 1004 0000000000 320</t>
  </si>
  <si>
    <t>000 1004 0000000000 321</t>
  </si>
  <si>
    <t>2. Расходы бюджета на 01.10.2021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</si>
  <si>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</si>
  <si>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</si>
  <si>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</si>
  <si>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000 1 11 09045 13 0000 120</t>
  </si>
  <si>
    <t>Сведения об исполнении районного бюджета по состоянию на 01.11.2021 года</t>
  </si>
  <si>
    <t>2. Расходы бюджета на 01.11.2021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</si>
  <si>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</si>
  <si>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</si>
  <si>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</si>
  <si>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</si>
  <si>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Субсидии бюджетным учреждениям</t>
  </si>
  <si>
    <t>000 0702 0000000000 610</t>
  </si>
  <si>
    <t>Дотации</t>
  </si>
  <si>
    <t>000 1401 0000000000 510</t>
  </si>
  <si>
    <t>2. Расходы бюджета на 01.12.2021</t>
  </si>
  <si>
    <t>Сведения об исполнении районного бюджета по состоянию на 01.12.2021 года</t>
  </si>
</sst>
</file>

<file path=xl/styles.xml><?xml version="1.0" encoding="utf-8"?>
<styleSheet xmlns="http://schemas.openxmlformats.org/spreadsheetml/2006/main">
  <numFmts count="3">
    <numFmt numFmtId="164" formatCode="[$-10419]###\ ###\ ###\ ###\ ##0.00"/>
    <numFmt numFmtId="165" formatCode="[$-10419]#,##0.00"/>
    <numFmt numFmtId="166" formatCode="0.0"/>
  </numFmts>
  <fonts count="4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EBCD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FFEBCD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FFEBCD"/>
      <name val="Times New Roman"/>
      <family val="1"/>
      <charset val="204"/>
    </font>
    <font>
      <sz val="8"/>
      <name val="Times New Roman"/>
      <family val="1"/>
      <charset val="204"/>
    </font>
    <font>
      <sz val="7"/>
      <color rgb="FF000000"/>
      <name val="Arial"/>
      <family val="2"/>
      <charset val="204"/>
    </font>
    <font>
      <sz val="7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7"/>
      <color rgb="FF000000"/>
      <name val="Arial"/>
      <family val="2"/>
      <charset val="204"/>
    </font>
    <font>
      <sz val="7"/>
      <color rgb="FF000000"/>
      <name val="Courier New"/>
      <family val="3"/>
      <charset val="204"/>
    </font>
    <font>
      <sz val="7"/>
      <color rgb="FFFFEBCD"/>
      <name val="Courier New"/>
      <family val="3"/>
      <charset val="204"/>
    </font>
    <font>
      <b/>
      <sz val="7"/>
      <color rgb="FF000000"/>
      <name val="Times New Roman"/>
      <family val="1"/>
      <charset val="204"/>
    </font>
    <font>
      <b/>
      <sz val="7"/>
      <color rgb="FF000000"/>
      <name val="Courier New"/>
      <family val="3"/>
      <charset val="204"/>
    </font>
    <font>
      <b/>
      <sz val="7"/>
      <color rgb="FF000000"/>
      <name val="Arial"/>
      <family val="2"/>
      <charset val="204"/>
    </font>
    <font>
      <sz val="10"/>
      <name val="Calibri"/>
      <family val="2"/>
      <charset val="204"/>
    </font>
    <font>
      <sz val="12"/>
      <color theme="1"/>
      <name val="Times New Roman"/>
      <family val="1"/>
      <charset val="204"/>
    </font>
    <font>
      <sz val="7"/>
      <color rgb="FFFFEBCD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5F5F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5">
    <xf numFmtId="0" fontId="0" fillId="0" borderId="0" xfId="0"/>
    <xf numFmtId="0" fontId="6" fillId="0" borderId="0" xfId="0" applyFont="1" applyFill="1" applyBorder="1" applyAlignment="1">
      <alignment horizontal="center" vertical="top" wrapText="1"/>
    </xf>
    <xf numFmtId="0" fontId="8" fillId="0" borderId="0" xfId="1" applyNumberFormat="1" applyFont="1" applyFill="1" applyBorder="1" applyAlignment="1">
      <alignment horizontal="center" vertical="top" wrapText="1"/>
    </xf>
    <xf numFmtId="165" fontId="8" fillId="0" borderId="0" xfId="1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5" borderId="1" xfId="1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9" fillId="6" borderId="1" xfId="0" applyNumberFormat="1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 wrapText="1"/>
    </xf>
    <xf numFmtId="0" fontId="7" fillId="5" borderId="2" xfId="1" applyNumberFormat="1" applyFont="1" applyFill="1" applyBorder="1" applyAlignment="1">
      <alignment horizontal="center" vertical="center" wrapText="1"/>
    </xf>
    <xf numFmtId="0" fontId="7" fillId="5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wrapText="1"/>
    </xf>
    <xf numFmtId="0" fontId="7" fillId="8" borderId="1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2" fillId="7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wrapText="1"/>
    </xf>
    <xf numFmtId="0" fontId="5" fillId="0" borderId="0" xfId="1" applyNumberFormat="1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2" fillId="7" borderId="1" xfId="1" applyNumberFormat="1" applyFont="1" applyFill="1" applyBorder="1" applyAlignment="1">
      <alignment horizontal="left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4" fontId="8" fillId="0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0" fontId="14" fillId="2" borderId="2" xfId="1" applyNumberFormat="1" applyFont="1" applyFill="1" applyBorder="1" applyAlignment="1">
      <alignment horizontal="center" vertical="center" wrapText="1"/>
    </xf>
    <xf numFmtId="0" fontId="14" fillId="2" borderId="3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2" borderId="1" xfId="1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vertical="center"/>
    </xf>
    <xf numFmtId="2" fontId="1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2" fontId="16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16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0" fontId="13" fillId="0" borderId="0" xfId="0" applyFont="1" applyFill="1" applyBorder="1" applyAlignment="1">
      <alignment vertical="center"/>
    </xf>
    <xf numFmtId="0" fontId="14" fillId="2" borderId="2" xfId="1" applyNumberFormat="1" applyFont="1" applyFill="1" applyBorder="1" applyAlignment="1">
      <alignment horizontal="left" wrapText="1"/>
    </xf>
    <xf numFmtId="0" fontId="15" fillId="3" borderId="2" xfId="1" applyNumberFormat="1" applyFont="1" applyFill="1" applyBorder="1" applyAlignment="1">
      <alignment horizontal="left" wrapText="1" readingOrder="1"/>
    </xf>
    <xf numFmtId="0" fontId="15" fillId="3" borderId="2" xfId="1" applyNumberFormat="1" applyFont="1" applyFill="1" applyBorder="1" applyAlignment="1">
      <alignment horizontal="center" wrapText="1" readingOrder="1"/>
    </xf>
    <xf numFmtId="165" fontId="15" fillId="3" borderId="2" xfId="1" applyNumberFormat="1" applyFont="1" applyFill="1" applyBorder="1" applyAlignment="1">
      <alignment horizontal="right" wrapText="1" readingOrder="1"/>
    </xf>
    <xf numFmtId="0" fontId="15" fillId="0" borderId="2" xfId="1" applyNumberFormat="1" applyFont="1" applyFill="1" applyBorder="1" applyAlignment="1">
      <alignment horizontal="left" wrapText="1" readingOrder="1"/>
    </xf>
    <xf numFmtId="0" fontId="15" fillId="0" borderId="2" xfId="1" applyNumberFormat="1" applyFont="1" applyFill="1" applyBorder="1" applyAlignment="1">
      <alignment horizontal="center" wrapText="1" readingOrder="1"/>
    </xf>
    <xf numFmtId="165" fontId="15" fillId="0" borderId="2" xfId="1" applyNumberFormat="1" applyFont="1" applyFill="1" applyBorder="1" applyAlignment="1">
      <alignment horizontal="right" wrapText="1" readingOrder="1"/>
    </xf>
    <xf numFmtId="0" fontId="15" fillId="0" borderId="2" xfId="1" applyNumberFormat="1" applyFont="1" applyFill="1" applyBorder="1" applyAlignment="1">
      <alignment horizontal="right" wrapText="1" readingOrder="1"/>
    </xf>
    <xf numFmtId="0" fontId="15" fillId="0" borderId="6" xfId="1" applyNumberFormat="1" applyFont="1" applyFill="1" applyBorder="1" applyAlignment="1">
      <alignment horizontal="left" wrapText="1" readingOrder="1"/>
    </xf>
    <xf numFmtId="0" fontId="15" fillId="0" borderId="6" xfId="1" applyNumberFormat="1" applyFont="1" applyFill="1" applyBorder="1" applyAlignment="1">
      <alignment horizontal="center" wrapText="1" readingOrder="1"/>
    </xf>
    <xf numFmtId="0" fontId="15" fillId="0" borderId="6" xfId="1" applyNumberFormat="1" applyFont="1" applyFill="1" applyBorder="1" applyAlignment="1">
      <alignment horizontal="right" wrapText="1" readingOrder="1"/>
    </xf>
    <xf numFmtId="165" fontId="15" fillId="0" borderId="6" xfId="1" applyNumberFormat="1" applyFont="1" applyFill="1" applyBorder="1" applyAlignment="1">
      <alignment horizontal="right" wrapText="1" readingOrder="1"/>
    </xf>
    <xf numFmtId="0" fontId="15" fillId="0" borderId="0" xfId="1" applyNumberFormat="1" applyFont="1" applyFill="1" applyBorder="1" applyAlignment="1">
      <alignment horizontal="left" vertical="top" wrapText="1"/>
    </xf>
    <xf numFmtId="164" fontId="15" fillId="0" borderId="0" xfId="1" applyNumberFormat="1" applyFont="1" applyFill="1" applyBorder="1" applyAlignment="1">
      <alignment horizontal="right" vertical="center" wrapText="1"/>
    </xf>
    <xf numFmtId="2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Border="1"/>
    <xf numFmtId="0" fontId="15" fillId="0" borderId="1" xfId="1" applyNumberFormat="1" applyFont="1" applyFill="1" applyBorder="1" applyAlignment="1">
      <alignment horizontal="left" wrapText="1" readingOrder="1"/>
    </xf>
    <xf numFmtId="0" fontId="15" fillId="0" borderId="1" xfId="1" applyNumberFormat="1" applyFont="1" applyFill="1" applyBorder="1" applyAlignment="1">
      <alignment horizontal="center" wrapText="1" readingOrder="1"/>
    </xf>
    <xf numFmtId="0" fontId="15" fillId="0" borderId="1" xfId="1" applyNumberFormat="1" applyFont="1" applyFill="1" applyBorder="1" applyAlignment="1">
      <alignment horizontal="right" wrapText="1" readingOrder="1"/>
    </xf>
    <xf numFmtId="165" fontId="15" fillId="0" borderId="1" xfId="1" applyNumberFormat="1" applyFont="1" applyFill="1" applyBorder="1" applyAlignment="1">
      <alignment horizontal="right" wrapText="1" readingOrder="1"/>
    </xf>
    <xf numFmtId="0" fontId="15" fillId="0" borderId="2" xfId="1" applyNumberFormat="1" applyFont="1" applyFill="1" applyBorder="1" applyAlignment="1">
      <alignment horizontal="center" vertical="center" wrapText="1" readingOrder="1"/>
    </xf>
    <xf numFmtId="164" fontId="15" fillId="0" borderId="2" xfId="1" applyNumberFormat="1" applyFont="1" applyFill="1" applyBorder="1" applyAlignment="1">
      <alignment horizontal="right" wrapText="1" readingOrder="1"/>
    </xf>
    <xf numFmtId="0" fontId="14" fillId="0" borderId="2" xfId="1" applyNumberFormat="1" applyFont="1" applyFill="1" applyBorder="1" applyAlignment="1">
      <alignment horizontal="left" wrapText="1" readingOrder="1"/>
    </xf>
    <xf numFmtId="0" fontId="14" fillId="0" borderId="2" xfId="1" applyNumberFormat="1" applyFont="1" applyFill="1" applyBorder="1" applyAlignment="1">
      <alignment horizontal="center" vertical="center" wrapText="1" readingOrder="1"/>
    </xf>
    <xf numFmtId="164" fontId="14" fillId="0" borderId="2" xfId="1" applyNumberFormat="1" applyFont="1" applyFill="1" applyBorder="1" applyAlignment="1">
      <alignment horizontal="right" wrapText="1" readingOrder="1"/>
    </xf>
    <xf numFmtId="0" fontId="14" fillId="0" borderId="2" xfId="1" applyNumberFormat="1" applyFont="1" applyFill="1" applyBorder="1" applyAlignment="1">
      <alignment horizontal="right" wrapText="1" readingOrder="1"/>
    </xf>
    <xf numFmtId="0" fontId="15" fillId="6" borderId="2" xfId="1" applyNumberFormat="1" applyFont="1" applyFill="1" applyBorder="1" applyAlignment="1">
      <alignment horizontal="left" wrapText="1" readingOrder="1"/>
    </xf>
    <xf numFmtId="0" fontId="15" fillId="6" borderId="2" xfId="1" applyNumberFormat="1" applyFont="1" applyFill="1" applyBorder="1" applyAlignment="1">
      <alignment horizontal="center" vertical="center" wrapText="1" readingOrder="1"/>
    </xf>
    <xf numFmtId="164" fontId="15" fillId="6" borderId="2" xfId="1" applyNumberFormat="1" applyFont="1" applyFill="1" applyBorder="1" applyAlignment="1">
      <alignment horizontal="right" wrapText="1" readingOrder="1"/>
    </xf>
    <xf numFmtId="0" fontId="14" fillId="6" borderId="2" xfId="1" applyNumberFormat="1" applyFont="1" applyFill="1" applyBorder="1" applyAlignment="1">
      <alignment horizontal="left" wrapText="1" readingOrder="1"/>
    </xf>
    <xf numFmtId="0" fontId="14" fillId="6" borderId="2" xfId="1" applyNumberFormat="1" applyFont="1" applyFill="1" applyBorder="1" applyAlignment="1">
      <alignment horizontal="center" vertical="center" wrapText="1" readingOrder="1"/>
    </xf>
    <xf numFmtId="164" fontId="14" fillId="6" borderId="2" xfId="1" applyNumberFormat="1" applyFont="1" applyFill="1" applyBorder="1" applyAlignment="1">
      <alignment horizontal="right" wrapText="1" readingOrder="1"/>
    </xf>
    <xf numFmtId="0" fontId="14" fillId="3" borderId="2" xfId="1" applyNumberFormat="1" applyFont="1" applyFill="1" applyBorder="1" applyAlignment="1">
      <alignment horizontal="left" vertical="center" wrapText="1" readingOrder="1"/>
    </xf>
    <xf numFmtId="0" fontId="14" fillId="3" borderId="2" xfId="1" applyNumberFormat="1" applyFont="1" applyFill="1" applyBorder="1" applyAlignment="1">
      <alignment horizontal="center" vertical="center" wrapText="1" readingOrder="1"/>
    </xf>
    <xf numFmtId="164" fontId="14" fillId="3" borderId="2" xfId="1" applyNumberFormat="1" applyFont="1" applyFill="1" applyBorder="1" applyAlignment="1">
      <alignment horizontal="right" wrapText="1" readingOrder="1"/>
    </xf>
    <xf numFmtId="0" fontId="14" fillId="6" borderId="2" xfId="1" applyNumberFormat="1" applyFont="1" applyFill="1" applyBorder="1" applyAlignment="1">
      <alignment horizontal="right" wrapText="1" readingOrder="1"/>
    </xf>
    <xf numFmtId="0" fontId="12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65" fontId="18" fillId="0" borderId="2" xfId="1" applyNumberFormat="1" applyFont="1" applyFill="1" applyBorder="1" applyAlignment="1">
      <alignment horizontal="right" vertical="center" wrapText="1" readingOrder="1"/>
    </xf>
    <xf numFmtId="0" fontId="18" fillId="0" borderId="2" xfId="1" applyNumberFormat="1" applyFont="1" applyFill="1" applyBorder="1" applyAlignment="1">
      <alignment horizontal="right" vertical="center" wrapText="1" readingOrder="1"/>
    </xf>
    <xf numFmtId="164" fontId="15" fillId="0" borderId="3" xfId="1" applyNumberFormat="1" applyFont="1" applyFill="1" applyBorder="1" applyAlignment="1">
      <alignment horizontal="right" wrapText="1" readingOrder="1"/>
    </xf>
    <xf numFmtId="0" fontId="15" fillId="0" borderId="3" xfId="1" applyNumberFormat="1" applyFont="1" applyFill="1" applyBorder="1" applyAlignment="1">
      <alignment horizontal="right" wrapText="1" readingOrder="1"/>
    </xf>
    <xf numFmtId="165" fontId="19" fillId="4" borderId="2" xfId="1" applyNumberFormat="1" applyFont="1" applyFill="1" applyBorder="1" applyAlignment="1">
      <alignment horizontal="right" vertical="center" wrapText="1" readingOrder="1"/>
    </xf>
    <xf numFmtId="2" fontId="12" fillId="4" borderId="1" xfId="0" applyNumberFormat="1" applyFont="1" applyFill="1" applyBorder="1" applyAlignment="1">
      <alignment horizontal="center" vertical="center" wrapText="1"/>
    </xf>
    <xf numFmtId="164" fontId="14" fillId="0" borderId="3" xfId="1" applyNumberFormat="1" applyFont="1" applyFill="1" applyBorder="1" applyAlignment="1">
      <alignment horizontal="right" wrapText="1" readingOrder="1"/>
    </xf>
    <xf numFmtId="164" fontId="14" fillId="9" borderId="2" xfId="1" applyNumberFormat="1" applyFont="1" applyFill="1" applyBorder="1" applyAlignment="1">
      <alignment horizontal="right" wrapText="1" readingOrder="1"/>
    </xf>
    <xf numFmtId="164" fontId="14" fillId="9" borderId="3" xfId="1" applyNumberFormat="1" applyFont="1" applyFill="1" applyBorder="1" applyAlignment="1">
      <alignment horizontal="right" wrapText="1" readingOrder="1"/>
    </xf>
    <xf numFmtId="2" fontId="9" fillId="9" borderId="1" xfId="0" applyNumberFormat="1" applyFont="1" applyFill="1" applyBorder="1" applyAlignment="1">
      <alignment horizontal="center" vertical="center" wrapText="1"/>
    </xf>
    <xf numFmtId="164" fontId="14" fillId="6" borderId="3" xfId="1" applyNumberFormat="1" applyFont="1" applyFill="1" applyBorder="1" applyAlignment="1">
      <alignment horizontal="right" wrapText="1" readingOrder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2" fillId="2" borderId="2" xfId="1" applyNumberFormat="1" applyFont="1" applyFill="1" applyBorder="1" applyAlignment="1">
      <alignment horizontal="left" vertical="top" wrapText="1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4" borderId="2" xfId="1" applyNumberFormat="1" applyFont="1" applyFill="1" applyBorder="1" applyAlignment="1">
      <alignment horizontal="left" vertical="top" wrapText="1" readingOrder="1"/>
    </xf>
    <xf numFmtId="0" fontId="20" fillId="4" borderId="2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left" vertical="top" wrapText="1" readingOrder="1"/>
    </xf>
    <xf numFmtId="0" fontId="21" fillId="0" borderId="2" xfId="1" applyNumberFormat="1" applyFont="1" applyFill="1" applyBorder="1" applyAlignment="1">
      <alignment horizontal="center" vertical="center" wrapText="1" readingOrder="1"/>
    </xf>
    <xf numFmtId="0" fontId="2" fillId="9" borderId="2" xfId="1" applyNumberFormat="1" applyFont="1" applyFill="1" applyBorder="1" applyAlignment="1">
      <alignment horizontal="left" vertical="center" wrapText="1" readingOrder="1"/>
    </xf>
    <xf numFmtId="0" fontId="2" fillId="9" borderId="2" xfId="1" applyNumberFormat="1" applyFont="1" applyFill="1" applyBorder="1" applyAlignment="1">
      <alignment horizontal="center" vertical="center" wrapText="1" readingOrder="1"/>
    </xf>
    <xf numFmtId="0" fontId="2" fillId="6" borderId="2" xfId="1" applyNumberFormat="1" applyFont="1" applyFill="1" applyBorder="1" applyAlignment="1">
      <alignment horizontal="left" wrapText="1" readingOrder="1"/>
    </xf>
    <xf numFmtId="0" fontId="2" fillId="6" borderId="2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left" wrapText="1" readingOrder="1"/>
    </xf>
    <xf numFmtId="0" fontId="5" fillId="0" borderId="2" xfId="1" applyNumberFormat="1" applyFont="1" applyFill="1" applyBorder="1" applyAlignment="1">
      <alignment horizontal="center" vertical="center" wrapText="1" readingOrder="1"/>
    </xf>
    <xf numFmtId="0" fontId="23" fillId="0" borderId="0" xfId="0" applyFont="1" applyAlignment="1">
      <alignment vertical="top"/>
    </xf>
    <xf numFmtId="0" fontId="23" fillId="0" borderId="0" xfId="0" applyFont="1" applyAlignment="1">
      <alignment vertical="center"/>
    </xf>
    <xf numFmtId="0" fontId="2" fillId="0" borderId="2" xfId="1" applyNumberFormat="1" applyFont="1" applyFill="1" applyBorder="1" applyAlignment="1">
      <alignment horizontal="left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0" fontId="14" fillId="0" borderId="3" xfId="1" applyNumberFormat="1" applyFont="1" applyFill="1" applyBorder="1" applyAlignment="1">
      <alignment horizontal="right" wrapText="1" readingOrder="1"/>
    </xf>
    <xf numFmtId="0" fontId="14" fillId="6" borderId="3" xfId="1" applyNumberFormat="1" applyFont="1" applyFill="1" applyBorder="1" applyAlignment="1">
      <alignment horizontal="right" wrapText="1" readingOrder="1"/>
    </xf>
    <xf numFmtId="0" fontId="26" fillId="0" borderId="2" xfId="1" applyNumberFormat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25" fillId="0" borderId="2" xfId="1" applyNumberFormat="1" applyFont="1" applyFill="1" applyBorder="1" applyAlignment="1">
      <alignment horizontal="center" vertical="center" wrapText="1"/>
    </xf>
    <xf numFmtId="165" fontId="18" fillId="0" borderId="2" xfId="1" applyNumberFormat="1" applyFont="1" applyFill="1" applyBorder="1" applyAlignment="1">
      <alignment horizontal="right" vertical="center" wrapText="1"/>
    </xf>
    <xf numFmtId="0" fontId="18" fillId="0" borderId="2" xfId="1" applyNumberFormat="1" applyFont="1" applyFill="1" applyBorder="1" applyAlignment="1">
      <alignment horizontal="right" vertical="center" wrapText="1"/>
    </xf>
    <xf numFmtId="0" fontId="27" fillId="3" borderId="2" xfId="1" applyNumberFormat="1" applyFont="1" applyFill="1" applyBorder="1" applyAlignment="1">
      <alignment horizontal="left" vertical="top" wrapText="1"/>
    </xf>
    <xf numFmtId="0" fontId="28" fillId="3" borderId="2" xfId="1" applyNumberFormat="1" applyFont="1" applyFill="1" applyBorder="1" applyAlignment="1">
      <alignment horizontal="center" vertical="center" wrapText="1"/>
    </xf>
    <xf numFmtId="165" fontId="19" fillId="3" borderId="2" xfId="1" applyNumberFormat="1" applyFont="1" applyFill="1" applyBorder="1" applyAlignment="1">
      <alignment horizontal="right" vertical="center" wrapText="1"/>
    </xf>
    <xf numFmtId="0" fontId="26" fillId="0" borderId="2" xfId="1" applyNumberFormat="1" applyFont="1" applyFill="1" applyBorder="1" applyAlignment="1">
      <alignment horizontal="center" vertical="center" wrapText="1" readingOrder="1"/>
    </xf>
    <xf numFmtId="0" fontId="26" fillId="0" borderId="2" xfId="1" applyNumberFormat="1" applyFont="1" applyFill="1" applyBorder="1" applyAlignment="1">
      <alignment horizontal="left" wrapText="1" readingOrder="1"/>
    </xf>
    <xf numFmtId="0" fontId="26" fillId="0" borderId="5" xfId="1" applyNumberFormat="1" applyFont="1" applyFill="1" applyBorder="1" applyAlignment="1">
      <alignment horizontal="left" wrapText="1" readingOrder="1"/>
    </xf>
    <xf numFmtId="0" fontId="29" fillId="0" borderId="5" xfId="1" applyNumberFormat="1" applyFont="1" applyFill="1" applyBorder="1" applyAlignment="1">
      <alignment horizontal="center" vertical="center" wrapText="1" readingOrder="1"/>
    </xf>
    <xf numFmtId="0" fontId="27" fillId="0" borderId="2" xfId="1" applyNumberFormat="1" applyFont="1" applyFill="1" applyBorder="1" applyAlignment="1">
      <alignment horizontal="left" wrapText="1" readingOrder="1"/>
    </xf>
    <xf numFmtId="0" fontId="27" fillId="0" borderId="2" xfId="1" applyNumberFormat="1" applyFont="1" applyFill="1" applyBorder="1" applyAlignment="1">
      <alignment horizontal="center" vertical="center" wrapText="1" readingOrder="1"/>
    </xf>
    <xf numFmtId="0" fontId="27" fillId="6" borderId="2" xfId="1" applyNumberFormat="1" applyFont="1" applyFill="1" applyBorder="1" applyAlignment="1">
      <alignment horizontal="left" wrapText="1" readingOrder="1"/>
    </xf>
    <xf numFmtId="0" fontId="27" fillId="6" borderId="2" xfId="1" applyNumberFormat="1" applyFont="1" applyFill="1" applyBorder="1" applyAlignment="1">
      <alignment horizontal="center" vertical="center" wrapText="1" readingOrder="1"/>
    </xf>
    <xf numFmtId="0" fontId="27" fillId="10" borderId="2" xfId="1" applyNumberFormat="1" applyFont="1" applyFill="1" applyBorder="1" applyAlignment="1">
      <alignment horizontal="left" wrapText="1" readingOrder="1"/>
    </xf>
    <xf numFmtId="0" fontId="27" fillId="10" borderId="2" xfId="1" applyNumberFormat="1" applyFont="1" applyFill="1" applyBorder="1" applyAlignment="1">
      <alignment horizontal="center" vertical="center" wrapText="1" readingOrder="1"/>
    </xf>
    <xf numFmtId="2" fontId="9" fillId="10" borderId="1" xfId="0" applyNumberFormat="1" applyFont="1" applyFill="1" applyBorder="1" applyAlignment="1">
      <alignment horizontal="center" vertical="center" wrapText="1"/>
    </xf>
    <xf numFmtId="0" fontId="24" fillId="0" borderId="0" xfId="0" applyFont="1"/>
    <xf numFmtId="0" fontId="6" fillId="0" borderId="0" xfId="0" applyFont="1" applyFill="1" applyBorder="1" applyAlignment="1">
      <alignment vertical="center"/>
    </xf>
    <xf numFmtId="164" fontId="14" fillId="10" borderId="2" xfId="1" applyNumberFormat="1" applyFont="1" applyFill="1" applyBorder="1" applyAlignment="1">
      <alignment horizontal="right" vertical="center" wrapText="1"/>
    </xf>
    <xf numFmtId="164" fontId="14" fillId="6" borderId="2" xfId="1" applyNumberFormat="1" applyFont="1" applyFill="1" applyBorder="1" applyAlignment="1">
      <alignment horizontal="right" vertical="center" wrapText="1"/>
    </xf>
    <xf numFmtId="164" fontId="15" fillId="0" borderId="2" xfId="1" applyNumberFormat="1" applyFont="1" applyFill="1" applyBorder="1" applyAlignment="1">
      <alignment horizontal="right" vertical="center" wrapText="1"/>
    </xf>
    <xf numFmtId="164" fontId="14" fillId="0" borderId="2" xfId="1" applyNumberFormat="1" applyFont="1" applyFill="1" applyBorder="1" applyAlignment="1">
      <alignment horizontal="right" vertical="center" wrapText="1"/>
    </xf>
    <xf numFmtId="0" fontId="14" fillId="0" borderId="2" xfId="1" applyNumberFormat="1" applyFont="1" applyFill="1" applyBorder="1" applyAlignment="1">
      <alignment horizontal="right" vertical="center" wrapText="1"/>
    </xf>
    <xf numFmtId="0" fontId="15" fillId="0" borderId="2" xfId="1" applyNumberFormat="1" applyFont="1" applyFill="1" applyBorder="1" applyAlignment="1">
      <alignment horizontal="right" vertical="center" wrapText="1"/>
    </xf>
    <xf numFmtId="0" fontId="14" fillId="6" borderId="2" xfId="1" applyNumberFormat="1" applyFont="1" applyFill="1" applyBorder="1" applyAlignment="1">
      <alignment horizontal="right" vertical="center" wrapText="1"/>
    </xf>
    <xf numFmtId="164" fontId="15" fillId="0" borderId="5" xfId="1" applyNumberFormat="1" applyFont="1" applyFill="1" applyBorder="1" applyAlignment="1">
      <alignment horizontal="right" vertical="center" wrapText="1"/>
    </xf>
    <xf numFmtId="4" fontId="13" fillId="0" borderId="10" xfId="1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/>
    <xf numFmtId="0" fontId="8" fillId="0" borderId="1" xfId="1" applyNumberFormat="1" applyFont="1" applyFill="1" applyBorder="1" applyAlignment="1">
      <alignment horizontal="center" vertical="center" wrapText="1"/>
    </xf>
    <xf numFmtId="0" fontId="27" fillId="3" borderId="2" xfId="1" applyNumberFormat="1" applyFont="1" applyFill="1" applyBorder="1" applyAlignment="1">
      <alignment horizontal="center" vertical="center" wrapText="1" readingOrder="1"/>
    </xf>
    <xf numFmtId="0" fontId="26" fillId="6" borderId="2" xfId="1" applyNumberFormat="1" applyFont="1" applyFill="1" applyBorder="1" applyAlignment="1">
      <alignment horizontal="left" wrapText="1" readingOrder="1"/>
    </xf>
    <xf numFmtId="0" fontId="26" fillId="6" borderId="2" xfId="1" applyNumberFormat="1" applyFont="1" applyFill="1" applyBorder="1" applyAlignment="1">
      <alignment horizontal="center" vertical="center" wrapText="1" readingOrder="1"/>
    </xf>
    <xf numFmtId="164" fontId="15" fillId="0" borderId="2" xfId="1" applyNumberFormat="1" applyFont="1" applyFill="1" applyBorder="1" applyAlignment="1">
      <alignment horizontal="right" vertical="center" wrapText="1" readingOrder="1"/>
    </xf>
    <xf numFmtId="0" fontId="15" fillId="0" borderId="2" xfId="1" applyNumberFormat="1" applyFont="1" applyFill="1" applyBorder="1" applyAlignment="1">
      <alignment horizontal="right" vertical="center" wrapText="1" readingOrder="1"/>
    </xf>
    <xf numFmtId="164" fontId="14" fillId="0" borderId="2" xfId="1" applyNumberFormat="1" applyFont="1" applyFill="1" applyBorder="1" applyAlignment="1">
      <alignment horizontal="right" vertical="center" wrapText="1" readingOrder="1"/>
    </xf>
    <xf numFmtId="164" fontId="15" fillId="6" borderId="2" xfId="1" applyNumberFormat="1" applyFont="1" applyFill="1" applyBorder="1" applyAlignment="1">
      <alignment horizontal="right" vertical="center" wrapText="1" readingOrder="1"/>
    </xf>
    <xf numFmtId="164" fontId="14" fillId="6" borderId="2" xfId="1" applyNumberFormat="1" applyFont="1" applyFill="1" applyBorder="1" applyAlignment="1">
      <alignment horizontal="right" vertical="center" wrapText="1" readingOrder="1"/>
    </xf>
    <xf numFmtId="0" fontId="14" fillId="0" borderId="2" xfId="1" applyNumberFormat="1" applyFont="1" applyFill="1" applyBorder="1" applyAlignment="1">
      <alignment horizontal="right" vertical="center" wrapText="1" readingOrder="1"/>
    </xf>
    <xf numFmtId="0" fontId="14" fillId="6" borderId="2" xfId="1" applyNumberFormat="1" applyFont="1" applyFill="1" applyBorder="1" applyAlignment="1">
      <alignment horizontal="right" vertical="center" wrapText="1" readingOrder="1"/>
    </xf>
    <xf numFmtId="0" fontId="27" fillId="3" borderId="2" xfId="1" applyNumberFormat="1" applyFont="1" applyFill="1" applyBorder="1" applyAlignment="1">
      <alignment horizontal="left" vertical="center" wrapText="1" readingOrder="1"/>
    </xf>
    <xf numFmtId="164" fontId="14" fillId="3" borderId="2" xfId="1" applyNumberFormat="1" applyFont="1" applyFill="1" applyBorder="1" applyAlignment="1">
      <alignment horizontal="right" vertical="center" wrapText="1" readingOrder="1"/>
    </xf>
    <xf numFmtId="0" fontId="32" fillId="0" borderId="2" xfId="1" applyNumberFormat="1" applyFont="1" applyFill="1" applyBorder="1" applyAlignment="1">
      <alignment horizontal="left" vertical="top" wrapText="1"/>
    </xf>
    <xf numFmtId="0" fontId="31" fillId="0" borderId="2" xfId="1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4" fillId="9" borderId="2" xfId="1" applyNumberFormat="1" applyFont="1" applyFill="1" applyBorder="1" applyAlignment="1">
      <alignment horizontal="left" vertical="top" wrapText="1"/>
    </xf>
    <xf numFmtId="0" fontId="19" fillId="9" borderId="2" xfId="1" applyNumberFormat="1" applyFont="1" applyFill="1" applyBorder="1" applyAlignment="1">
      <alignment horizontal="center" vertical="center" wrapText="1"/>
    </xf>
    <xf numFmtId="165" fontId="19" fillId="9" borderId="2" xfId="1" applyNumberFormat="1" applyFont="1" applyFill="1" applyBorder="1" applyAlignment="1">
      <alignment horizontal="right" vertical="center" wrapText="1"/>
    </xf>
    <xf numFmtId="0" fontId="10" fillId="0" borderId="2" xfId="1" applyNumberFormat="1" applyFont="1" applyFill="1" applyBorder="1" applyAlignment="1">
      <alignment horizontal="left" wrapText="1" readingOrder="1"/>
    </xf>
    <xf numFmtId="0" fontId="37" fillId="0" borderId="2" xfId="1" applyNumberFormat="1" applyFont="1" applyFill="1" applyBorder="1" applyAlignment="1">
      <alignment horizontal="center" vertical="center" wrapText="1" readingOrder="1"/>
    </xf>
    <xf numFmtId="0" fontId="10" fillId="0" borderId="5" xfId="1" applyNumberFormat="1" applyFont="1" applyFill="1" applyBorder="1" applyAlignment="1">
      <alignment horizontal="left" wrapText="1" readingOrder="1"/>
    </xf>
    <xf numFmtId="0" fontId="38" fillId="0" borderId="5" xfId="1" applyNumberFormat="1" applyFont="1" applyFill="1" applyBorder="1" applyAlignment="1">
      <alignment horizontal="center" vertical="center" wrapText="1" readingOrder="1"/>
    </xf>
    <xf numFmtId="0" fontId="0" fillId="0" borderId="0" xfId="0" applyFont="1"/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2" fontId="16" fillId="9" borderId="1" xfId="0" applyNumberFormat="1" applyFont="1" applyFill="1" applyBorder="1" applyAlignment="1">
      <alignment horizontal="center" vertical="center" wrapText="1"/>
    </xf>
    <xf numFmtId="0" fontId="39" fillId="0" borderId="2" xfId="1" applyNumberFormat="1" applyFont="1" applyFill="1" applyBorder="1" applyAlignment="1">
      <alignment horizontal="left" wrapText="1" readingOrder="1"/>
    </xf>
    <xf numFmtId="0" fontId="40" fillId="0" borderId="2" xfId="1" applyNumberFormat="1" applyFont="1" applyFill="1" applyBorder="1" applyAlignment="1">
      <alignment horizontal="center" vertical="center" wrapText="1" readingOrder="1"/>
    </xf>
    <xf numFmtId="0" fontId="39" fillId="6" borderId="2" xfId="1" applyNumberFormat="1" applyFont="1" applyFill="1" applyBorder="1" applyAlignment="1">
      <alignment horizontal="left" wrapText="1" readingOrder="1"/>
    </xf>
    <xf numFmtId="0" fontId="40" fillId="6" borderId="2" xfId="1" applyNumberFormat="1" applyFont="1" applyFill="1" applyBorder="1" applyAlignment="1">
      <alignment horizontal="center" vertical="center" wrapText="1" readingOrder="1"/>
    </xf>
    <xf numFmtId="164" fontId="36" fillId="0" borderId="2" xfId="1" applyNumberFormat="1" applyFont="1" applyFill="1" applyBorder="1" applyAlignment="1">
      <alignment horizontal="right" vertical="center" wrapText="1"/>
    </xf>
    <xf numFmtId="164" fontId="36" fillId="0" borderId="3" xfId="1" applyNumberFormat="1" applyFont="1" applyFill="1" applyBorder="1" applyAlignment="1">
      <alignment horizontal="right" vertical="center" wrapText="1"/>
    </xf>
    <xf numFmtId="0" fontId="36" fillId="0" borderId="2" xfId="1" applyNumberFormat="1" applyFont="1" applyFill="1" applyBorder="1" applyAlignment="1">
      <alignment horizontal="right" vertical="center" wrapText="1"/>
    </xf>
    <xf numFmtId="0" fontId="36" fillId="0" borderId="3" xfId="1" applyNumberFormat="1" applyFont="1" applyFill="1" applyBorder="1" applyAlignment="1">
      <alignment horizontal="right" vertical="center" wrapText="1"/>
    </xf>
    <xf numFmtId="164" fontId="41" fillId="6" borderId="2" xfId="1" applyNumberFormat="1" applyFont="1" applyFill="1" applyBorder="1" applyAlignment="1">
      <alignment horizontal="right" vertical="center" wrapText="1"/>
    </xf>
    <xf numFmtId="164" fontId="41" fillId="6" borderId="3" xfId="1" applyNumberFormat="1" applyFont="1" applyFill="1" applyBorder="1" applyAlignment="1">
      <alignment horizontal="right" vertical="center" wrapText="1"/>
    </xf>
    <xf numFmtId="164" fontId="41" fillId="0" borderId="2" xfId="1" applyNumberFormat="1" applyFont="1" applyFill="1" applyBorder="1" applyAlignment="1">
      <alignment horizontal="right" vertical="center" wrapText="1"/>
    </xf>
    <xf numFmtId="164" fontId="41" fillId="0" borderId="3" xfId="1" applyNumberFormat="1" applyFont="1" applyFill="1" applyBorder="1" applyAlignment="1">
      <alignment horizontal="right" vertical="center" wrapText="1"/>
    </xf>
    <xf numFmtId="164" fontId="36" fillId="0" borderId="5" xfId="1" applyNumberFormat="1" applyFont="1" applyFill="1" applyBorder="1" applyAlignment="1">
      <alignment horizontal="right" vertical="center" wrapText="1"/>
    </xf>
    <xf numFmtId="0" fontId="35" fillId="0" borderId="10" xfId="1" applyNumberFormat="1" applyFont="1" applyFill="1" applyBorder="1" applyAlignment="1">
      <alignment vertical="center" wrapText="1"/>
    </xf>
    <xf numFmtId="0" fontId="41" fillId="0" borderId="3" xfId="1" applyNumberFormat="1" applyFont="1" applyFill="1" applyBorder="1" applyAlignment="1">
      <alignment horizontal="right" vertical="center" wrapText="1"/>
    </xf>
    <xf numFmtId="0" fontId="41" fillId="6" borderId="3" xfId="1" applyNumberFormat="1" applyFont="1" applyFill="1" applyBorder="1" applyAlignment="1">
      <alignment horizontal="right" vertical="center" wrapText="1"/>
    </xf>
    <xf numFmtId="0" fontId="39" fillId="10" borderId="2" xfId="1" applyNumberFormat="1" applyFont="1" applyFill="1" applyBorder="1" applyAlignment="1">
      <alignment horizontal="left" vertical="center" wrapText="1" readingOrder="1"/>
    </xf>
    <xf numFmtId="0" fontId="41" fillId="10" borderId="2" xfId="1" applyNumberFormat="1" applyFont="1" applyFill="1" applyBorder="1" applyAlignment="1">
      <alignment horizontal="center" vertical="center" wrapText="1" readingOrder="1"/>
    </xf>
    <xf numFmtId="164" fontId="41" fillId="10" borderId="2" xfId="1" applyNumberFormat="1" applyFont="1" applyFill="1" applyBorder="1" applyAlignment="1">
      <alignment horizontal="right" vertical="center" wrapText="1"/>
    </xf>
    <xf numFmtId="164" fontId="41" fillId="10" borderId="3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5" fillId="0" borderId="5" xfId="1" applyNumberFormat="1" applyFont="1" applyFill="1" applyBorder="1" applyAlignment="1">
      <alignment horizontal="left" wrapText="1" readingOrder="1"/>
    </xf>
    <xf numFmtId="0" fontId="22" fillId="0" borderId="5" xfId="1" applyNumberFormat="1" applyFont="1" applyFill="1" applyBorder="1" applyAlignment="1">
      <alignment horizontal="center" vertical="center" wrapText="1" readingOrder="1"/>
    </xf>
    <xf numFmtId="2" fontId="9" fillId="11" borderId="1" xfId="0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vertical="top" wrapText="1"/>
    </xf>
    <xf numFmtId="0" fontId="2" fillId="11" borderId="2" xfId="1" applyNumberFormat="1" applyFont="1" applyFill="1" applyBorder="1" applyAlignment="1">
      <alignment horizontal="left" wrapText="1" readingOrder="1"/>
    </xf>
    <xf numFmtId="0" fontId="2" fillId="11" borderId="2" xfId="1" applyNumberFormat="1" applyFont="1" applyFill="1" applyBorder="1" applyAlignment="1">
      <alignment horizontal="center" vertical="center" wrapText="1" readingOrder="1"/>
    </xf>
    <xf numFmtId="0" fontId="4" fillId="0" borderId="0" xfId="0" applyFont="1" applyAlignment="1">
      <alignment vertical="center"/>
    </xf>
    <xf numFmtId="0" fontId="3" fillId="0" borderId="0" xfId="0" applyFont="1"/>
    <xf numFmtId="0" fontId="11" fillId="0" borderId="0" xfId="0" applyFont="1" applyFill="1" applyBorder="1" applyAlignment="1">
      <alignment vertical="center"/>
    </xf>
    <xf numFmtId="0" fontId="7" fillId="2" borderId="2" xfId="1" applyNumberFormat="1" applyFont="1" applyFill="1" applyBorder="1" applyAlignment="1">
      <alignment horizontal="center" vertical="center" wrapText="1"/>
    </xf>
    <xf numFmtId="0" fontId="7" fillId="2" borderId="3" xfId="1" applyNumberFormat="1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right" vertical="center" wrapText="1"/>
    </xf>
    <xf numFmtId="0" fontId="8" fillId="0" borderId="2" xfId="1" applyNumberFormat="1" applyFont="1" applyFill="1" applyBorder="1" applyAlignment="1">
      <alignment horizontal="right"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0" fontId="8" fillId="0" borderId="3" xfId="1" applyNumberFormat="1" applyFont="1" applyFill="1" applyBorder="1" applyAlignment="1">
      <alignment horizontal="center" vertical="center" wrapText="1"/>
    </xf>
    <xf numFmtId="164" fontId="7" fillId="11" borderId="2" xfId="1" applyNumberFormat="1" applyFont="1" applyFill="1" applyBorder="1" applyAlignment="1">
      <alignment horizontal="right" vertical="center" wrapText="1"/>
    </xf>
    <xf numFmtId="164" fontId="7" fillId="11" borderId="3" xfId="1" applyNumberFormat="1" applyFont="1" applyFill="1" applyBorder="1" applyAlignment="1">
      <alignment horizontal="right" vertical="center" wrapText="1"/>
    </xf>
    <xf numFmtId="164" fontId="7" fillId="0" borderId="2" xfId="1" applyNumberFormat="1" applyFont="1" applyFill="1" applyBorder="1" applyAlignment="1">
      <alignment horizontal="right" vertical="center" wrapText="1"/>
    </xf>
    <xf numFmtId="164" fontId="7" fillId="0" borderId="3" xfId="1" applyNumberFormat="1" applyFont="1" applyFill="1" applyBorder="1" applyAlignment="1">
      <alignment horizontal="right" vertical="center" wrapText="1"/>
    </xf>
    <xf numFmtId="164" fontId="8" fillId="0" borderId="2" xfId="1" applyNumberFormat="1" applyFont="1" applyFill="1" applyBorder="1" applyAlignment="1">
      <alignment horizontal="right" vertical="center" wrapText="1"/>
    </xf>
    <xf numFmtId="164" fontId="8" fillId="0" borderId="3" xfId="1" applyNumberFormat="1" applyFont="1" applyFill="1" applyBorder="1" applyAlignment="1">
      <alignment horizontal="right" vertical="center" wrapText="1"/>
    </xf>
    <xf numFmtId="0" fontId="7" fillId="0" borderId="3" xfId="1" applyNumberFormat="1" applyFont="1" applyFill="1" applyBorder="1" applyAlignment="1">
      <alignment horizontal="right" vertical="center" wrapText="1"/>
    </xf>
    <xf numFmtId="0" fontId="8" fillId="0" borderId="3" xfId="1" applyNumberFormat="1" applyFont="1" applyFill="1" applyBorder="1" applyAlignment="1">
      <alignment horizontal="right" vertical="center" wrapText="1"/>
    </xf>
    <xf numFmtId="0" fontId="7" fillId="11" borderId="3" xfId="1" applyNumberFormat="1" applyFont="1" applyFill="1" applyBorder="1" applyAlignment="1">
      <alignment horizontal="right" vertical="center" wrapText="1"/>
    </xf>
    <xf numFmtId="164" fontId="8" fillId="0" borderId="5" xfId="1" applyNumberFormat="1" applyFont="1" applyFill="1" applyBorder="1" applyAlignment="1">
      <alignment horizontal="right" vertical="center" wrapText="1"/>
    </xf>
    <xf numFmtId="4" fontId="6" fillId="0" borderId="10" xfId="1" applyNumberFormat="1" applyFont="1" applyFill="1" applyBorder="1" applyAlignment="1">
      <alignment vertical="center" wrapText="1"/>
    </xf>
    <xf numFmtId="0" fontId="2" fillId="3" borderId="2" xfId="1" applyNumberFormat="1" applyFont="1" applyFill="1" applyBorder="1" applyAlignment="1">
      <alignment horizontal="left" vertical="top" wrapText="1"/>
    </xf>
    <xf numFmtId="0" fontId="2" fillId="3" borderId="2" xfId="1" applyNumberFormat="1" applyFont="1" applyFill="1" applyBorder="1" applyAlignment="1">
      <alignment horizontal="center" vertical="center" wrapText="1"/>
    </xf>
    <xf numFmtId="165" fontId="7" fillId="3" borderId="2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164" fontId="15" fillId="0" borderId="5" xfId="1" applyNumberFormat="1" applyFont="1" applyFill="1" applyBorder="1" applyAlignment="1">
      <alignment horizontal="right" wrapText="1" readingOrder="1"/>
    </xf>
    <xf numFmtId="0" fontId="26" fillId="0" borderId="5" xfId="1" applyNumberFormat="1" applyFont="1" applyFill="1" applyBorder="1" applyAlignment="1">
      <alignment horizontal="left" wrapText="1" readingOrder="1"/>
    </xf>
    <xf numFmtId="0" fontId="29" fillId="0" borderId="5" xfId="1" applyNumberFormat="1" applyFont="1" applyFill="1" applyBorder="1" applyAlignment="1">
      <alignment horizontal="center" vertical="center" wrapText="1" readingOrder="1"/>
    </xf>
    <xf numFmtId="0" fontId="25" fillId="0" borderId="2" xfId="1" applyNumberFormat="1" applyFont="1" applyFill="1" applyBorder="1" applyAlignment="1">
      <alignment horizontal="center" vertical="center" wrapText="1" readingOrder="1"/>
    </xf>
    <xf numFmtId="0" fontId="26" fillId="0" borderId="2" xfId="1" applyNumberFormat="1" applyFont="1" applyFill="1" applyBorder="1" applyAlignment="1">
      <alignment horizontal="left" vertical="top" wrapText="1" readingOrder="1"/>
    </xf>
    <xf numFmtId="0" fontId="27" fillId="0" borderId="2" xfId="1" applyNumberFormat="1" applyFont="1" applyFill="1" applyBorder="1" applyAlignment="1">
      <alignment horizontal="left" vertical="top" wrapText="1" readingOrder="1"/>
    </xf>
    <xf numFmtId="0" fontId="42" fillId="0" borderId="0" xfId="0" applyFont="1" applyFill="1" applyBorder="1" applyAlignment="1">
      <alignment vertical="center"/>
    </xf>
    <xf numFmtId="0" fontId="28" fillId="3" borderId="2" xfId="1" applyNumberFormat="1" applyFont="1" applyFill="1" applyBorder="1" applyAlignment="1">
      <alignment horizontal="center" vertical="center" wrapText="1" readingOrder="1"/>
    </xf>
    <xf numFmtId="165" fontId="19" fillId="3" borderId="2" xfId="1" applyNumberFormat="1" applyFont="1" applyFill="1" applyBorder="1" applyAlignment="1">
      <alignment horizontal="right" vertical="center" wrapText="1" readingOrder="1"/>
    </xf>
    <xf numFmtId="0" fontId="27" fillId="3" borderId="2" xfId="1" applyNumberFormat="1" applyFont="1" applyFill="1" applyBorder="1" applyAlignment="1">
      <alignment horizontal="left" vertical="top" wrapText="1" readingOrder="1"/>
    </xf>
    <xf numFmtId="0" fontId="2" fillId="0" borderId="1" xfId="1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27" fillId="12" borderId="2" xfId="1" applyNumberFormat="1" applyFont="1" applyFill="1" applyBorder="1" applyAlignment="1">
      <alignment horizontal="center" vertical="center" wrapText="1" readingOrder="1"/>
    </xf>
    <xf numFmtId="2" fontId="9" fillId="12" borderId="1" xfId="0" applyNumberFormat="1" applyFont="1" applyFill="1" applyBorder="1" applyAlignment="1">
      <alignment horizontal="center" vertical="center" wrapText="1"/>
    </xf>
    <xf numFmtId="0" fontId="2" fillId="12" borderId="2" xfId="1" applyNumberFormat="1" applyFont="1" applyFill="1" applyBorder="1" applyAlignment="1">
      <alignment horizontal="left" wrapText="1" readingOrder="1"/>
    </xf>
    <xf numFmtId="0" fontId="2" fillId="12" borderId="2" xfId="1" applyNumberFormat="1" applyFont="1" applyFill="1" applyBorder="1" applyAlignment="1">
      <alignment horizontal="center" vertical="center" wrapText="1" readingOrder="1"/>
    </xf>
    <xf numFmtId="164" fontId="7" fillId="12" borderId="2" xfId="1" applyNumberFormat="1" applyFont="1" applyFill="1" applyBorder="1" applyAlignment="1">
      <alignment horizontal="right" vertical="center" wrapText="1"/>
    </xf>
    <xf numFmtId="164" fontId="7" fillId="12" borderId="3" xfId="1" applyNumberFormat="1" applyFont="1" applyFill="1" applyBorder="1" applyAlignment="1">
      <alignment horizontal="right" vertical="center" wrapText="1"/>
    </xf>
    <xf numFmtId="0" fontId="2" fillId="4" borderId="2" xfId="1" applyNumberFormat="1" applyFont="1" applyFill="1" applyBorder="1" applyAlignment="1">
      <alignment horizontal="left" vertical="center" wrapText="1" readingOrder="1"/>
    </xf>
    <xf numFmtId="0" fontId="2" fillId="4" borderId="2" xfId="1" applyNumberFormat="1" applyFont="1" applyFill="1" applyBorder="1" applyAlignment="1">
      <alignment horizontal="center" vertical="center" wrapText="1" readingOrder="1"/>
    </xf>
    <xf numFmtId="164" fontId="7" fillId="4" borderId="2" xfId="1" applyNumberFormat="1" applyFont="1" applyFill="1" applyBorder="1" applyAlignment="1">
      <alignment horizontal="right" vertical="center" wrapText="1"/>
    </xf>
    <xf numFmtId="164" fontId="7" fillId="4" borderId="3" xfId="1" applyNumberFormat="1" applyFont="1" applyFill="1" applyBorder="1" applyAlignment="1">
      <alignment horizontal="right" vertical="center" wrapText="1"/>
    </xf>
    <xf numFmtId="2" fontId="9" fillId="4" borderId="1" xfId="0" applyNumberFormat="1" applyFont="1" applyFill="1" applyBorder="1" applyAlignment="1">
      <alignment vertical="center"/>
    </xf>
    <xf numFmtId="2" fontId="3" fillId="12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0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" fillId="0" borderId="1" xfId="1" applyNumberFormat="1" applyFont="1" applyFill="1" applyBorder="1" applyAlignment="1">
      <alignment horizontal="center" vertical="top" wrapText="1"/>
    </xf>
    <xf numFmtId="0" fontId="27" fillId="12" borderId="2" xfId="1" applyNumberFormat="1" applyFont="1" applyFill="1" applyBorder="1" applyAlignment="1">
      <alignment horizontal="left" vertical="top" wrapText="1" readingOrder="1"/>
    </xf>
    <xf numFmtId="164" fontId="14" fillId="12" borderId="2" xfId="1" applyNumberFormat="1" applyFont="1" applyFill="1" applyBorder="1" applyAlignment="1">
      <alignment horizontal="right" vertical="center" wrapText="1" readingOrder="1"/>
    </xf>
    <xf numFmtId="0" fontId="26" fillId="12" borderId="2" xfId="1" applyNumberFormat="1" applyFont="1" applyFill="1" applyBorder="1" applyAlignment="1">
      <alignment horizontal="left" vertical="top" wrapText="1" readingOrder="1"/>
    </xf>
    <xf numFmtId="0" fontId="26" fillId="12" borderId="2" xfId="1" applyNumberFormat="1" applyFont="1" applyFill="1" applyBorder="1" applyAlignment="1">
      <alignment horizontal="center" vertical="center" wrapText="1" readingOrder="1"/>
    </xf>
    <xf numFmtId="164" fontId="15" fillId="12" borderId="2" xfId="1" applyNumberFormat="1" applyFont="1" applyFill="1" applyBorder="1" applyAlignment="1">
      <alignment horizontal="right" vertical="center" wrapText="1" readingOrder="1"/>
    </xf>
    <xf numFmtId="2" fontId="3" fillId="12" borderId="1" xfId="0" applyNumberFormat="1" applyFont="1" applyFill="1" applyBorder="1" applyAlignment="1">
      <alignment horizontal="center" vertical="center" wrapText="1"/>
    </xf>
    <xf numFmtId="0" fontId="26" fillId="0" borderId="2" xfId="1" applyNumberFormat="1" applyFont="1" applyFill="1" applyBorder="1" applyAlignment="1">
      <alignment horizontal="center" wrapText="1" readingOrder="1"/>
    </xf>
    <xf numFmtId="165" fontId="15" fillId="0" borderId="3" xfId="1" applyNumberFormat="1" applyFont="1" applyFill="1" applyBorder="1" applyAlignment="1">
      <alignment horizontal="right" wrapText="1" readingOrder="1"/>
    </xf>
    <xf numFmtId="166" fontId="3" fillId="0" borderId="1" xfId="0" applyNumberFormat="1" applyFont="1" applyBorder="1"/>
    <xf numFmtId="166" fontId="9" fillId="0" borderId="1" xfId="0" applyNumberFormat="1" applyFont="1" applyBorder="1"/>
    <xf numFmtId="0" fontId="27" fillId="4" borderId="2" xfId="1" applyNumberFormat="1" applyFont="1" applyFill="1" applyBorder="1" applyAlignment="1">
      <alignment horizontal="center" wrapText="1" readingOrder="1"/>
    </xf>
    <xf numFmtId="165" fontId="14" fillId="4" borderId="2" xfId="1" applyNumberFormat="1" applyFont="1" applyFill="1" applyBorder="1" applyAlignment="1">
      <alignment horizontal="right" wrapText="1" readingOrder="1"/>
    </xf>
    <xf numFmtId="165" fontId="14" fillId="4" borderId="3" xfId="1" applyNumberFormat="1" applyFont="1" applyFill="1" applyBorder="1" applyAlignment="1">
      <alignment horizontal="right" wrapText="1" readingOrder="1"/>
    </xf>
    <xf numFmtId="166" fontId="9" fillId="4" borderId="1" xfId="0" applyNumberFormat="1" applyFont="1" applyFill="1" applyBorder="1"/>
    <xf numFmtId="166" fontId="9" fillId="13" borderId="1" xfId="0" applyNumberFormat="1" applyFont="1" applyFill="1" applyBorder="1"/>
    <xf numFmtId="0" fontId="27" fillId="12" borderId="2" xfId="1" applyNumberFormat="1" applyFont="1" applyFill="1" applyBorder="1" applyAlignment="1">
      <alignment horizontal="left" wrapText="1" readingOrder="1"/>
    </xf>
    <xf numFmtId="166" fontId="9" fillId="12" borderId="1" xfId="0" applyNumberFormat="1" applyFont="1" applyFill="1" applyBorder="1"/>
    <xf numFmtId="0" fontId="27" fillId="4" borderId="2" xfId="1" applyNumberFormat="1" applyFont="1" applyFill="1" applyBorder="1" applyAlignment="1">
      <alignment horizontal="left" vertical="top" wrapText="1" readingOrder="1"/>
    </xf>
    <xf numFmtId="164" fontId="14" fillId="12" borderId="2" xfId="1" applyNumberFormat="1" applyFont="1" applyFill="1" applyBorder="1" applyAlignment="1">
      <alignment horizontal="right" wrapText="1" readingOrder="1"/>
    </xf>
    <xf numFmtId="0" fontId="27" fillId="13" borderId="2" xfId="1" applyNumberFormat="1" applyFont="1" applyFill="1" applyBorder="1" applyAlignment="1">
      <alignment horizontal="center" vertical="center" wrapText="1" readingOrder="1"/>
    </xf>
    <xf numFmtId="164" fontId="14" fillId="13" borderId="2" xfId="1" applyNumberFormat="1" applyFont="1" applyFill="1" applyBorder="1" applyAlignment="1">
      <alignment horizontal="right" wrapText="1" readingOrder="1"/>
    </xf>
    <xf numFmtId="0" fontId="26" fillId="12" borderId="2" xfId="1" applyNumberFormat="1" applyFont="1" applyFill="1" applyBorder="1" applyAlignment="1">
      <alignment horizontal="left" wrapText="1" readingOrder="1"/>
    </xf>
    <xf numFmtId="164" fontId="15" fillId="12" borderId="2" xfId="1" applyNumberFormat="1" applyFont="1" applyFill="1" applyBorder="1" applyAlignment="1">
      <alignment horizontal="right" wrapText="1" readingOrder="1"/>
    </xf>
    <xf numFmtId="166" fontId="3" fillId="12" borderId="1" xfId="0" applyNumberFormat="1" applyFont="1" applyFill="1" applyBorder="1"/>
    <xf numFmtId="0" fontId="27" fillId="13" borderId="2" xfId="1" applyNumberFormat="1" applyFont="1" applyFill="1" applyBorder="1" applyAlignment="1">
      <alignment horizontal="left" vertical="center" wrapText="1" readingOrder="1"/>
    </xf>
    <xf numFmtId="4" fontId="13" fillId="0" borderId="10" xfId="1" applyNumberFormat="1" applyFont="1" applyFill="1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29" fillId="0" borderId="5" xfId="1" applyNumberFormat="1" applyFont="1" applyFill="1" applyBorder="1" applyAlignment="1">
      <alignment horizontal="center" vertical="center" wrapText="1" readingOrder="1"/>
    </xf>
    <xf numFmtId="0" fontId="26" fillId="0" borderId="5" xfId="1" applyNumberFormat="1" applyFont="1" applyFill="1" applyBorder="1" applyAlignment="1">
      <alignment horizontal="left" vertical="top" wrapText="1" readingOrder="1"/>
    </xf>
    <xf numFmtId="0" fontId="25" fillId="0" borderId="2" xfId="1" applyNumberFormat="1" applyFont="1" applyFill="1" applyBorder="1" applyAlignment="1">
      <alignment horizontal="center" wrapText="1" readingOrder="1"/>
    </xf>
    <xf numFmtId="165" fontId="18" fillId="0" borderId="2" xfId="1" applyNumberFormat="1" applyFont="1" applyFill="1" applyBorder="1" applyAlignment="1">
      <alignment horizontal="right" wrapText="1" readingOrder="1"/>
    </xf>
    <xf numFmtId="0" fontId="18" fillId="0" borderId="2" xfId="1" applyNumberFormat="1" applyFont="1" applyFill="1" applyBorder="1" applyAlignment="1">
      <alignment horizontal="right" wrapText="1" readingOrder="1"/>
    </xf>
    <xf numFmtId="0" fontId="28" fillId="10" borderId="2" xfId="1" applyNumberFormat="1" applyFont="1" applyFill="1" applyBorder="1" applyAlignment="1">
      <alignment horizontal="center" wrapText="1" readingOrder="1"/>
    </xf>
    <xf numFmtId="165" fontId="19" fillId="10" borderId="2" xfId="1" applyNumberFormat="1" applyFont="1" applyFill="1" applyBorder="1" applyAlignment="1">
      <alignment horizontal="right" wrapText="1" readingOrder="1"/>
    </xf>
    <xf numFmtId="166" fontId="9" fillId="10" borderId="1" xfId="0" applyNumberFormat="1" applyFont="1" applyFill="1" applyBorder="1"/>
    <xf numFmtId="0" fontId="2" fillId="2" borderId="2" xfId="1" applyNumberFormat="1" applyFont="1" applyFill="1" applyBorder="1" applyAlignment="1">
      <alignment horizontal="center" vertical="top" wrapText="1"/>
    </xf>
    <xf numFmtId="0" fontId="27" fillId="10" borderId="2" xfId="1" applyNumberFormat="1" applyFont="1" applyFill="1" applyBorder="1" applyAlignment="1">
      <alignment horizontal="left" vertical="top" wrapText="1"/>
    </xf>
    <xf numFmtId="0" fontId="43" fillId="0" borderId="0" xfId="0" applyFont="1" applyAlignment="1">
      <alignment vertical="top"/>
    </xf>
    <xf numFmtId="0" fontId="43" fillId="0" borderId="0" xfId="0" applyFont="1" applyAlignment="1">
      <alignment vertical="center"/>
    </xf>
    <xf numFmtId="164" fontId="5" fillId="0" borderId="2" xfId="1" applyNumberFormat="1" applyFont="1" applyFill="1" applyBorder="1" applyAlignment="1">
      <alignment horizontal="right" wrapText="1" readingOrder="1"/>
    </xf>
    <xf numFmtId="0" fontId="5" fillId="0" borderId="2" xfId="1" applyNumberFormat="1" applyFont="1" applyFill="1" applyBorder="1" applyAlignment="1">
      <alignment horizontal="right" wrapText="1" readingOrder="1"/>
    </xf>
    <xf numFmtId="164" fontId="5" fillId="0" borderId="5" xfId="1" applyNumberFormat="1" applyFont="1" applyFill="1" applyBorder="1" applyAlignment="1">
      <alignment horizontal="right" wrapText="1" readingOrder="1"/>
    </xf>
    <xf numFmtId="164" fontId="2" fillId="0" borderId="2" xfId="1" applyNumberFormat="1" applyFont="1" applyFill="1" applyBorder="1" applyAlignment="1">
      <alignment horizontal="right" wrapText="1" readingOrder="1"/>
    </xf>
    <xf numFmtId="0" fontId="27" fillId="14" borderId="2" xfId="1" applyNumberFormat="1" applyFont="1" applyFill="1" applyBorder="1" applyAlignment="1">
      <alignment horizontal="left" vertical="top" wrapText="1" readingOrder="1"/>
    </xf>
    <xf numFmtId="0" fontId="27" fillId="14" borderId="2" xfId="1" applyNumberFormat="1" applyFont="1" applyFill="1" applyBorder="1" applyAlignment="1">
      <alignment horizontal="center" vertical="center" wrapText="1" readingOrder="1"/>
    </xf>
    <xf numFmtId="164" fontId="2" fillId="14" borderId="2" xfId="1" applyNumberFormat="1" applyFont="1" applyFill="1" applyBorder="1" applyAlignment="1">
      <alignment horizontal="right" wrapText="1" readingOrder="1"/>
    </xf>
    <xf numFmtId="166" fontId="9" fillId="14" borderId="1" xfId="0" applyNumberFormat="1" applyFont="1" applyFill="1" applyBorder="1"/>
    <xf numFmtId="0" fontId="2" fillId="0" borderId="2" xfId="1" applyNumberFormat="1" applyFont="1" applyFill="1" applyBorder="1" applyAlignment="1">
      <alignment horizontal="right" wrapText="1" readingOrder="1"/>
    </xf>
    <xf numFmtId="0" fontId="27" fillId="4" borderId="2" xfId="1" applyNumberFormat="1" applyFont="1" applyFill="1" applyBorder="1" applyAlignment="1">
      <alignment horizontal="center" vertical="center" wrapText="1" readingOrder="1"/>
    </xf>
    <xf numFmtId="164" fontId="2" fillId="4" borderId="2" xfId="1" applyNumberFormat="1" applyFont="1" applyFill="1" applyBorder="1" applyAlignment="1">
      <alignment horizontal="right" wrapText="1" readingOrder="1"/>
    </xf>
    <xf numFmtId="4" fontId="11" fillId="0" borderId="10" xfId="1" applyNumberFormat="1" applyFont="1" applyFill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164" fontId="15" fillId="0" borderId="5" xfId="1" applyNumberFormat="1" applyFont="1" applyFill="1" applyBorder="1" applyAlignment="1">
      <alignment horizontal="right" wrapText="1" readingOrder="1"/>
    </xf>
    <xf numFmtId="0" fontId="26" fillId="0" borderId="5" xfId="1" applyNumberFormat="1" applyFont="1" applyFill="1" applyBorder="1" applyAlignment="1">
      <alignment horizontal="left" wrapText="1" readingOrder="1"/>
    </xf>
    <xf numFmtId="0" fontId="29" fillId="0" borderId="5" xfId="1" applyNumberFormat="1" applyFont="1" applyFill="1" applyBorder="1" applyAlignment="1">
      <alignment horizontal="center" vertical="center" wrapText="1" readingOrder="1"/>
    </xf>
    <xf numFmtId="4" fontId="13" fillId="0" borderId="10" xfId="1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31" fillId="0" borderId="2" xfId="1" applyNumberFormat="1" applyFont="1" applyFill="1" applyBorder="1" applyAlignment="1">
      <alignment horizontal="center" wrapText="1" readingOrder="1"/>
    </xf>
    <xf numFmtId="0" fontId="10" fillId="0" borderId="2" xfId="1" applyNumberFormat="1" applyFont="1" applyFill="1" applyBorder="1" applyAlignment="1">
      <alignment horizontal="left" vertical="top" wrapText="1"/>
    </xf>
    <xf numFmtId="0" fontId="39" fillId="3" borderId="2" xfId="1" applyNumberFormat="1" applyFont="1" applyFill="1" applyBorder="1" applyAlignment="1">
      <alignment horizontal="left" vertical="top" wrapText="1"/>
    </xf>
    <xf numFmtId="0" fontId="41" fillId="3" borderId="2" xfId="1" applyNumberFormat="1" applyFont="1" applyFill="1" applyBorder="1" applyAlignment="1">
      <alignment horizontal="center" wrapText="1" readingOrder="1"/>
    </xf>
    <xf numFmtId="165" fontId="19" fillId="3" borderId="2" xfId="1" applyNumberFormat="1" applyFont="1" applyFill="1" applyBorder="1" applyAlignment="1">
      <alignment horizontal="right" wrapText="1" readingOrder="1"/>
    </xf>
    <xf numFmtId="166" fontId="9" fillId="3" borderId="1" xfId="0" applyNumberFormat="1" applyFont="1" applyFill="1" applyBorder="1"/>
    <xf numFmtId="0" fontId="3" fillId="0" borderId="0" xfId="0" applyFont="1" applyAlignment="1">
      <alignment horizontal="center" vertical="center" wrapText="1"/>
    </xf>
    <xf numFmtId="0" fontId="14" fillId="0" borderId="0" xfId="1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15" fillId="0" borderId="5" xfId="1" applyNumberFormat="1" applyFont="1" applyFill="1" applyBorder="1" applyAlignment="1">
      <alignment horizontal="left" wrapText="1" readingOrder="1"/>
    </xf>
    <xf numFmtId="0" fontId="13" fillId="0" borderId="5" xfId="1" applyNumberFormat="1" applyFont="1" applyFill="1" applyBorder="1" applyAlignment="1">
      <alignment vertical="top" wrapText="1"/>
    </xf>
    <xf numFmtId="0" fontId="17" fillId="0" borderId="5" xfId="1" applyNumberFormat="1" applyFont="1" applyFill="1" applyBorder="1" applyAlignment="1">
      <alignment horizontal="center" vertical="center" wrapText="1" readingOrder="1"/>
    </xf>
    <xf numFmtId="164" fontId="15" fillId="0" borderId="6" xfId="1" applyNumberFormat="1" applyFont="1" applyFill="1" applyBorder="1" applyAlignment="1">
      <alignment horizontal="right" vertical="center" wrapText="1" readingOrder="1"/>
    </xf>
    <xf numFmtId="0" fontId="13" fillId="0" borderId="5" xfId="1" applyNumberFormat="1" applyFont="1" applyFill="1" applyBorder="1" applyAlignment="1">
      <alignment vertical="center" wrapText="1" readingOrder="1"/>
    </xf>
    <xf numFmtId="4" fontId="13" fillId="0" borderId="8" xfId="1" applyNumberFormat="1" applyFont="1" applyFill="1" applyBorder="1" applyAlignment="1">
      <alignment vertical="center" wrapText="1"/>
    </xf>
    <xf numFmtId="4" fontId="13" fillId="0" borderId="9" xfId="1" applyNumberFormat="1" applyFont="1" applyFill="1" applyBorder="1" applyAlignment="1">
      <alignment vertical="center" wrapText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11" fillId="0" borderId="0" xfId="0" applyFont="1" applyFill="1" applyBorder="1"/>
    <xf numFmtId="0" fontId="3" fillId="0" borderId="0" xfId="0" applyFont="1" applyAlignment="1">
      <alignment horizontal="center" vertical="top"/>
    </xf>
    <xf numFmtId="0" fontId="5" fillId="0" borderId="5" xfId="1" applyNumberFormat="1" applyFont="1" applyFill="1" applyBorder="1" applyAlignment="1">
      <alignment horizontal="left" wrapText="1" readingOrder="1"/>
    </xf>
    <xf numFmtId="0" fontId="11" fillId="0" borderId="5" xfId="1" applyNumberFormat="1" applyFont="1" applyFill="1" applyBorder="1" applyAlignment="1">
      <alignment vertical="top" wrapText="1"/>
    </xf>
    <xf numFmtId="0" fontId="22" fillId="0" borderId="5" xfId="1" applyNumberFormat="1" applyFont="1" applyFill="1" applyBorder="1" applyAlignment="1">
      <alignment horizontal="center" vertical="center" wrapText="1" readingOrder="1"/>
    </xf>
    <xf numFmtId="164" fontId="15" fillId="0" borderId="5" xfId="1" applyNumberFormat="1" applyFont="1" applyFill="1" applyBorder="1" applyAlignment="1">
      <alignment horizontal="right" wrapText="1" readingOrder="1"/>
    </xf>
    <xf numFmtId="4" fontId="13" fillId="0" borderId="8" xfId="1" applyNumberFormat="1" applyFont="1" applyFill="1" applyBorder="1" applyAlignment="1">
      <alignment wrapText="1"/>
    </xf>
    <xf numFmtId="4" fontId="13" fillId="0" borderId="9" xfId="1" applyNumberFormat="1" applyFont="1" applyFill="1" applyBorder="1" applyAlignment="1">
      <alignment wrapText="1"/>
    </xf>
    <xf numFmtId="0" fontId="6" fillId="0" borderId="0" xfId="0" applyFont="1" applyFill="1" applyBorder="1"/>
    <xf numFmtId="0" fontId="13" fillId="0" borderId="11" xfId="1" applyNumberFormat="1" applyFont="1" applyFill="1" applyBorder="1" applyAlignment="1">
      <alignment vertical="center" wrapText="1"/>
    </xf>
    <xf numFmtId="0" fontId="13" fillId="0" borderId="10" xfId="1" applyNumberFormat="1" applyFont="1" applyFill="1" applyBorder="1" applyAlignment="1">
      <alignment vertical="center" wrapText="1"/>
    </xf>
    <xf numFmtId="2" fontId="3" fillId="0" borderId="12" xfId="0" applyNumberFormat="1" applyFont="1" applyFill="1" applyBorder="1" applyAlignment="1">
      <alignment horizontal="center" vertical="center" wrapText="1"/>
    </xf>
    <xf numFmtId="2" fontId="3" fillId="0" borderId="13" xfId="0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26" fillId="0" borderId="5" xfId="1" applyNumberFormat="1" applyFont="1" applyFill="1" applyBorder="1" applyAlignment="1">
      <alignment horizontal="left" wrapText="1" readingOrder="1"/>
    </xf>
    <xf numFmtId="0" fontId="30" fillId="0" borderId="5" xfId="1" applyNumberFormat="1" applyFont="1" applyFill="1" applyBorder="1" applyAlignment="1">
      <alignment vertical="top" wrapText="1"/>
    </xf>
    <xf numFmtId="0" fontId="29" fillId="0" borderId="5" xfId="1" applyNumberFormat="1" applyFont="1" applyFill="1" applyBorder="1" applyAlignment="1">
      <alignment horizontal="center" vertical="center" wrapText="1" readingOrder="1"/>
    </xf>
    <xf numFmtId="164" fontId="15" fillId="0" borderId="5" xfId="1" applyNumberFormat="1" applyFont="1" applyFill="1" applyBorder="1" applyAlignment="1">
      <alignment horizontal="right" vertical="center" wrapText="1" readingOrder="1"/>
    </xf>
    <xf numFmtId="0" fontId="13" fillId="0" borderId="5" xfId="1" applyNumberFormat="1" applyFont="1" applyFill="1" applyBorder="1" applyAlignment="1">
      <alignment vertical="center" wrapText="1"/>
    </xf>
    <xf numFmtId="0" fontId="20" fillId="0" borderId="0" xfId="1" applyNumberFormat="1" applyFont="1" applyFill="1" applyBorder="1" applyAlignment="1">
      <alignment horizontal="center" vertical="center" wrapText="1" readingOrder="1"/>
    </xf>
    <xf numFmtId="0" fontId="35" fillId="0" borderId="0" xfId="0" applyFont="1" applyFill="1" applyBorder="1"/>
    <xf numFmtId="0" fontId="26" fillId="0" borderId="5" xfId="1" applyNumberFormat="1" applyFont="1" applyFill="1" applyBorder="1" applyAlignment="1">
      <alignment horizontal="left" vertical="top" wrapText="1" readingOrder="1"/>
    </xf>
    <xf numFmtId="0" fontId="30" fillId="0" borderId="5" xfId="1" applyNumberFormat="1" applyFont="1" applyFill="1" applyBorder="1" applyAlignment="1">
      <alignment vertical="center" wrapText="1"/>
    </xf>
    <xf numFmtId="4" fontId="13" fillId="0" borderId="11" xfId="1" applyNumberFormat="1" applyFont="1" applyFill="1" applyBorder="1" applyAlignment="1">
      <alignment vertical="center" wrapText="1"/>
    </xf>
    <xf numFmtId="4" fontId="13" fillId="0" borderId="10" xfId="1" applyNumberFormat="1" applyFont="1" applyFill="1" applyBorder="1" applyAlignment="1">
      <alignment vertical="center" wrapText="1"/>
    </xf>
    <xf numFmtId="0" fontId="27" fillId="4" borderId="2" xfId="1" applyNumberFormat="1" applyFont="1" applyFill="1" applyBorder="1" applyAlignment="1">
      <alignment horizontal="left" vertical="top" wrapText="1"/>
    </xf>
    <xf numFmtId="0" fontId="10" fillId="0" borderId="2" xfId="1" applyNumberFormat="1" applyFont="1" applyFill="1" applyBorder="1" applyAlignment="1">
      <alignment horizontal="center" vertical="center" wrapText="1" readingOrder="1"/>
    </xf>
    <xf numFmtId="0" fontId="10" fillId="0" borderId="5" xfId="1" applyNumberFormat="1" applyFont="1" applyFill="1" applyBorder="1" applyAlignment="1">
      <alignment horizontal="left" wrapText="1" readingOrder="1"/>
    </xf>
    <xf numFmtId="0" fontId="44" fillId="0" borderId="5" xfId="1" applyNumberFormat="1" applyFont="1" applyFill="1" applyBorder="1" applyAlignment="1">
      <alignment horizontal="center" vertical="center" wrapText="1" readingOrder="1"/>
    </xf>
    <xf numFmtId="0" fontId="6" fillId="0" borderId="5" xfId="1" applyNumberFormat="1" applyFont="1" applyFill="1" applyBorder="1" applyAlignment="1">
      <alignment vertical="top" wrapText="1"/>
    </xf>
    <xf numFmtId="0" fontId="39" fillId="0" borderId="2" xfId="1" applyNumberFormat="1" applyFont="1" applyFill="1" applyBorder="1" applyAlignment="1">
      <alignment horizontal="center" vertical="center" wrapText="1" readingOrder="1"/>
    </xf>
    <xf numFmtId="0" fontId="39" fillId="4" borderId="2" xfId="1" applyNumberFormat="1" applyFont="1" applyFill="1" applyBorder="1" applyAlignment="1">
      <alignment horizontal="left" vertical="center" wrapText="1" readingOrder="1"/>
    </xf>
    <xf numFmtId="0" fontId="39" fillId="4" borderId="2" xfId="1" applyNumberFormat="1" applyFont="1" applyFill="1" applyBorder="1" applyAlignment="1">
      <alignment horizontal="center" vertical="center" wrapText="1" readingOrder="1"/>
    </xf>
    <xf numFmtId="0" fontId="39" fillId="12" borderId="2" xfId="1" applyNumberFormat="1" applyFont="1" applyFill="1" applyBorder="1" applyAlignment="1">
      <alignment horizontal="left" wrapText="1" readingOrder="1"/>
    </xf>
    <xf numFmtId="0" fontId="39" fillId="12" borderId="2" xfId="1" applyNumberFormat="1" applyFont="1" applyFill="1" applyBorder="1" applyAlignment="1">
      <alignment horizontal="center" vertical="center" wrapText="1" readingOrder="1"/>
    </xf>
    <xf numFmtId="0" fontId="10" fillId="12" borderId="2" xfId="1" applyNumberFormat="1" applyFont="1" applyFill="1" applyBorder="1" applyAlignment="1">
      <alignment horizontal="left" wrapText="1" readingOrder="1"/>
    </xf>
    <xf numFmtId="0" fontId="10" fillId="12" borderId="2" xfId="1" applyNumberFormat="1" applyFont="1" applyFill="1" applyBorder="1" applyAlignment="1">
      <alignment horizontal="center" vertical="center" wrapText="1" readingOrder="1"/>
    </xf>
    <xf numFmtId="164" fontId="14" fillId="4" borderId="2" xfId="1" applyNumberFormat="1" applyFont="1" applyFill="1" applyBorder="1" applyAlignment="1">
      <alignment horizontal="right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85;&#1086;&#1074;&#1085;&#1086;&#1081;%20&#1073;&#1083;&#1072;&#1085;&#1082;%20&#1092;&#1086;&#1088;&#1084;&#1099;%20428%20(042;03;&#1052;&#1045;&#1057;_&#1050;;2021%20&#1075;&#1086;&#1076;;&#1048;&#1102;&#1085;&#1100;%202021%20&#1075;&#1086;&#1076;&#1072;;1;00;19;19;19000;19018;428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 refreshError="1"/>
      <sheetData sheetId="1" refreshError="1"/>
      <sheetData sheetId="2" refreshError="1">
        <row r="19">
          <cell r="E19">
            <v>-1301025955.6300001</v>
          </cell>
          <cell r="J19">
            <v>-618890442.05999994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0"/>
  <sheetViews>
    <sheetView topLeftCell="A265" workbookViewId="0">
      <selection activeCell="A273" sqref="A273:E288"/>
    </sheetView>
  </sheetViews>
  <sheetFormatPr defaultColWidth="9.109375" defaultRowHeight="13.2"/>
  <cols>
    <col min="1" max="1" width="59.44140625" style="45" customWidth="1"/>
    <col min="2" max="2" width="23.33203125" style="38" customWidth="1"/>
    <col min="3" max="3" width="19" style="38" customWidth="1"/>
    <col min="4" max="4" width="13.6640625" style="37" customWidth="1"/>
    <col min="5" max="16384" width="9.109375" style="37"/>
  </cols>
  <sheetData>
    <row r="1" spans="1:5">
      <c r="A1" s="44"/>
    </row>
    <row r="2" spans="1:5">
      <c r="A2" s="45" t="s">
        <v>493</v>
      </c>
      <c r="B2" s="36"/>
      <c r="C2" s="36"/>
    </row>
    <row r="5" spans="1:5">
      <c r="A5" s="335" t="s">
        <v>304</v>
      </c>
      <c r="B5" s="336"/>
      <c r="C5" s="46"/>
    </row>
    <row r="6" spans="1:5">
      <c r="B6" s="36"/>
      <c r="C6" s="36"/>
      <c r="D6" s="33" t="s">
        <v>307</v>
      </c>
    </row>
    <row r="7" spans="1:5" ht="39.6">
      <c r="A7" s="47" t="s">
        <v>74</v>
      </c>
      <c r="B7" s="31" t="s">
        <v>75</v>
      </c>
      <c r="C7" s="31" t="s">
        <v>150</v>
      </c>
      <c r="D7" s="32" t="s">
        <v>149</v>
      </c>
      <c r="E7" s="34" t="s">
        <v>151</v>
      </c>
    </row>
    <row r="8" spans="1:5">
      <c r="A8" s="48" t="s">
        <v>76</v>
      </c>
      <c r="B8" s="49" t="s">
        <v>153</v>
      </c>
      <c r="C8" s="50">
        <v>1101189197.03</v>
      </c>
      <c r="D8" s="50">
        <v>41123705.200000003</v>
      </c>
      <c r="E8" s="39">
        <f>(D8/C8)*100</f>
        <v>3.7344813507900461</v>
      </c>
    </row>
    <row r="9" spans="1:5" ht="26.4">
      <c r="A9" s="51" t="s">
        <v>355</v>
      </c>
      <c r="B9" s="52" t="s">
        <v>77</v>
      </c>
      <c r="C9" s="53">
        <v>114061600</v>
      </c>
      <c r="D9" s="53">
        <v>8967025</v>
      </c>
      <c r="E9" s="35">
        <f>(D9/C9)*100</f>
        <v>7.8615634008290263</v>
      </c>
    </row>
    <row r="10" spans="1:5" ht="26.4">
      <c r="A10" s="51" t="s">
        <v>0</v>
      </c>
      <c r="B10" s="52" t="s">
        <v>78</v>
      </c>
      <c r="C10" s="53">
        <v>78100000</v>
      </c>
      <c r="D10" s="53">
        <v>3523912.99</v>
      </c>
      <c r="E10" s="35">
        <f t="shared" ref="E10:E50" si="0">(D10/C10)*100</f>
        <v>4.5120524839948786</v>
      </c>
    </row>
    <row r="11" spans="1:5" ht="26.4">
      <c r="A11" s="51" t="s">
        <v>1</v>
      </c>
      <c r="B11" s="52" t="s">
        <v>79</v>
      </c>
      <c r="C11" s="53">
        <v>7000000</v>
      </c>
      <c r="D11" s="53">
        <v>63037.599999999999</v>
      </c>
      <c r="E11" s="35">
        <f t="shared" si="0"/>
        <v>0.90053714285714281</v>
      </c>
    </row>
    <row r="12" spans="1:5" ht="26.4">
      <c r="A12" s="51" t="s">
        <v>80</v>
      </c>
      <c r="B12" s="52" t="s">
        <v>81</v>
      </c>
      <c r="C12" s="53">
        <v>7000000</v>
      </c>
      <c r="D12" s="53">
        <v>63037.599999999999</v>
      </c>
      <c r="E12" s="35">
        <f t="shared" si="0"/>
        <v>0.90053714285714281</v>
      </c>
    </row>
    <row r="13" spans="1:5" ht="39.6">
      <c r="A13" s="51" t="s">
        <v>67</v>
      </c>
      <c r="B13" s="52" t="s">
        <v>82</v>
      </c>
      <c r="C13" s="53">
        <v>7000000</v>
      </c>
      <c r="D13" s="53">
        <v>63037.599999999999</v>
      </c>
      <c r="E13" s="35">
        <f t="shared" si="0"/>
        <v>0.90053714285714281</v>
      </c>
    </row>
    <row r="14" spans="1:5" ht="26.4">
      <c r="A14" s="51" t="s">
        <v>2</v>
      </c>
      <c r="B14" s="52" t="s">
        <v>83</v>
      </c>
      <c r="C14" s="53">
        <v>71100000</v>
      </c>
      <c r="D14" s="53">
        <v>3460875.39</v>
      </c>
      <c r="E14" s="35">
        <f t="shared" si="0"/>
        <v>4.8676165822784814</v>
      </c>
    </row>
    <row r="15" spans="1:5" ht="52.8">
      <c r="A15" s="51" t="s">
        <v>3</v>
      </c>
      <c r="B15" s="52" t="s">
        <v>84</v>
      </c>
      <c r="C15" s="53">
        <v>67723000</v>
      </c>
      <c r="D15" s="53">
        <v>3453815.13</v>
      </c>
      <c r="E15" s="35">
        <f t="shared" si="0"/>
        <v>5.0999145489715456</v>
      </c>
    </row>
    <row r="16" spans="1:5" ht="92.4">
      <c r="A16" s="51" t="s">
        <v>282</v>
      </c>
      <c r="B16" s="52" t="s">
        <v>85</v>
      </c>
      <c r="C16" s="53">
        <v>173500</v>
      </c>
      <c r="D16" s="54" t="s">
        <v>4</v>
      </c>
      <c r="E16" s="35"/>
    </row>
    <row r="17" spans="1:5" ht="39.6">
      <c r="A17" s="51" t="s">
        <v>86</v>
      </c>
      <c r="B17" s="52" t="s">
        <v>87</v>
      </c>
      <c r="C17" s="53">
        <v>277000</v>
      </c>
      <c r="D17" s="53">
        <v>7060.26</v>
      </c>
      <c r="E17" s="35">
        <f t="shared" si="0"/>
        <v>2.5488303249097473</v>
      </c>
    </row>
    <row r="18" spans="1:5" ht="66">
      <c r="A18" s="51" t="s">
        <v>88</v>
      </c>
      <c r="B18" s="52" t="s">
        <v>89</v>
      </c>
      <c r="C18" s="53">
        <v>18900</v>
      </c>
      <c r="D18" s="54" t="s">
        <v>4</v>
      </c>
      <c r="E18" s="35"/>
    </row>
    <row r="19" spans="1:5" ht="66">
      <c r="A19" s="51" t="s">
        <v>478</v>
      </c>
      <c r="B19" s="52" t="s">
        <v>479</v>
      </c>
      <c r="C19" s="53">
        <v>2907600</v>
      </c>
      <c r="D19" s="54" t="s">
        <v>4</v>
      </c>
      <c r="E19" s="35"/>
    </row>
    <row r="20" spans="1:5" ht="26.4">
      <c r="A20" s="51" t="s">
        <v>5</v>
      </c>
      <c r="B20" s="52" t="s">
        <v>90</v>
      </c>
      <c r="C20" s="53">
        <v>14001100</v>
      </c>
      <c r="D20" s="53">
        <v>1724374.91</v>
      </c>
      <c r="E20" s="35">
        <f t="shared" si="0"/>
        <v>12.315995957460485</v>
      </c>
    </row>
    <row r="21" spans="1:5" ht="26.4">
      <c r="A21" s="51" t="s">
        <v>360</v>
      </c>
      <c r="B21" s="52" t="s">
        <v>361</v>
      </c>
      <c r="C21" s="53">
        <v>10379100</v>
      </c>
      <c r="D21" s="53">
        <v>152058.38</v>
      </c>
      <c r="E21" s="35">
        <f t="shared" si="0"/>
        <v>1.4650439826189168</v>
      </c>
    </row>
    <row r="22" spans="1:5" ht="26.4">
      <c r="A22" s="51" t="s">
        <v>362</v>
      </c>
      <c r="B22" s="52" t="s">
        <v>363</v>
      </c>
      <c r="C22" s="53">
        <v>2933000</v>
      </c>
      <c r="D22" s="53">
        <v>150116.9</v>
      </c>
      <c r="E22" s="35">
        <f t="shared" si="0"/>
        <v>5.1182032049096486</v>
      </c>
    </row>
    <row r="23" spans="1:5" ht="26.4">
      <c r="A23" s="51" t="s">
        <v>362</v>
      </c>
      <c r="B23" s="52" t="s">
        <v>364</v>
      </c>
      <c r="C23" s="53">
        <v>2933000</v>
      </c>
      <c r="D23" s="53">
        <v>150116.9</v>
      </c>
      <c r="E23" s="35">
        <f t="shared" si="0"/>
        <v>5.1182032049096486</v>
      </c>
    </row>
    <row r="24" spans="1:5" ht="26.4">
      <c r="A24" s="51" t="s">
        <v>365</v>
      </c>
      <c r="B24" s="52" t="s">
        <v>366</v>
      </c>
      <c r="C24" s="53">
        <v>7443000</v>
      </c>
      <c r="D24" s="53">
        <v>1941.48</v>
      </c>
      <c r="E24" s="35">
        <f t="shared" si="0"/>
        <v>2.6084643288996373E-2</v>
      </c>
    </row>
    <row r="25" spans="1:5" ht="52.8">
      <c r="A25" s="51" t="s">
        <v>367</v>
      </c>
      <c r="B25" s="52" t="s">
        <v>368</v>
      </c>
      <c r="C25" s="53">
        <v>7443000</v>
      </c>
      <c r="D25" s="53">
        <v>1941.48</v>
      </c>
      <c r="E25" s="35">
        <f t="shared" si="0"/>
        <v>2.6084643288996373E-2</v>
      </c>
    </row>
    <row r="26" spans="1:5" ht="26.4">
      <c r="A26" s="51" t="s">
        <v>406</v>
      </c>
      <c r="B26" s="52" t="s">
        <v>415</v>
      </c>
      <c r="C26" s="53">
        <v>3100</v>
      </c>
      <c r="D26" s="54" t="s">
        <v>4</v>
      </c>
      <c r="E26" s="35"/>
    </row>
    <row r="27" spans="1:5" ht="26.4">
      <c r="A27" s="51" t="s">
        <v>6</v>
      </c>
      <c r="B27" s="52" t="s">
        <v>91</v>
      </c>
      <c r="C27" s="53">
        <v>1870000</v>
      </c>
      <c r="D27" s="53">
        <v>1568203.53</v>
      </c>
      <c r="E27" s="35">
        <f t="shared" si="0"/>
        <v>83.861151336898402</v>
      </c>
    </row>
    <row r="28" spans="1:5" ht="26.4">
      <c r="A28" s="51" t="s">
        <v>6</v>
      </c>
      <c r="B28" s="52" t="s">
        <v>92</v>
      </c>
      <c r="C28" s="53">
        <v>1870000</v>
      </c>
      <c r="D28" s="53">
        <v>1568203.53</v>
      </c>
      <c r="E28" s="35">
        <f t="shared" si="0"/>
        <v>83.861151336898402</v>
      </c>
    </row>
    <row r="29" spans="1:5" ht="26.4">
      <c r="A29" s="51" t="s">
        <v>7</v>
      </c>
      <c r="B29" s="52" t="s">
        <v>93</v>
      </c>
      <c r="C29" s="53">
        <v>1692000</v>
      </c>
      <c r="D29" s="53">
        <v>1900</v>
      </c>
      <c r="E29" s="35">
        <f t="shared" si="0"/>
        <v>0.11229314420803783</v>
      </c>
    </row>
    <row r="30" spans="1:5" ht="26.4">
      <c r="A30" s="51" t="s">
        <v>7</v>
      </c>
      <c r="B30" s="52" t="s">
        <v>94</v>
      </c>
      <c r="C30" s="53">
        <v>1692000</v>
      </c>
      <c r="D30" s="53">
        <v>1900</v>
      </c>
      <c r="E30" s="35">
        <f t="shared" si="0"/>
        <v>0.11229314420803783</v>
      </c>
    </row>
    <row r="31" spans="1:5" ht="26.4">
      <c r="A31" s="51" t="s">
        <v>95</v>
      </c>
      <c r="B31" s="52" t="s">
        <v>96</v>
      </c>
      <c r="C31" s="53">
        <v>60000</v>
      </c>
      <c r="D31" s="53">
        <v>2213</v>
      </c>
      <c r="E31" s="35">
        <f t="shared" si="0"/>
        <v>3.688333333333333</v>
      </c>
    </row>
    <row r="32" spans="1:5" ht="26.4">
      <c r="A32" s="51" t="s">
        <v>97</v>
      </c>
      <c r="B32" s="52" t="s">
        <v>98</v>
      </c>
      <c r="C32" s="53">
        <v>60000</v>
      </c>
      <c r="D32" s="53">
        <v>2213</v>
      </c>
      <c r="E32" s="35">
        <f t="shared" si="0"/>
        <v>3.688333333333333</v>
      </c>
    </row>
    <row r="33" spans="1:5" ht="26.4">
      <c r="A33" s="51" t="s">
        <v>8</v>
      </c>
      <c r="B33" s="52" t="s">
        <v>99</v>
      </c>
      <c r="C33" s="53">
        <v>2700000</v>
      </c>
      <c r="D33" s="53">
        <v>92414.85</v>
      </c>
      <c r="E33" s="35">
        <f t="shared" si="0"/>
        <v>3.4227722222222221</v>
      </c>
    </row>
    <row r="34" spans="1:5" ht="26.4">
      <c r="A34" s="51" t="s">
        <v>9</v>
      </c>
      <c r="B34" s="52" t="s">
        <v>100</v>
      </c>
      <c r="C34" s="53">
        <v>2700000</v>
      </c>
      <c r="D34" s="53">
        <v>92414.85</v>
      </c>
      <c r="E34" s="35">
        <f t="shared" si="0"/>
        <v>3.4227722222222221</v>
      </c>
    </row>
    <row r="35" spans="1:5" ht="39.6">
      <c r="A35" s="51" t="s">
        <v>299</v>
      </c>
      <c r="B35" s="52" t="s">
        <v>300</v>
      </c>
      <c r="C35" s="53">
        <v>2700000</v>
      </c>
      <c r="D35" s="53">
        <v>92414.85</v>
      </c>
      <c r="E35" s="35">
        <f t="shared" si="0"/>
        <v>3.4227722222222221</v>
      </c>
    </row>
    <row r="36" spans="1:5" ht="26.4">
      <c r="A36" s="51" t="s">
        <v>10</v>
      </c>
      <c r="B36" s="52" t="s">
        <v>101</v>
      </c>
      <c r="C36" s="53">
        <v>14000</v>
      </c>
      <c r="D36" s="54" t="s">
        <v>4</v>
      </c>
      <c r="E36" s="35"/>
    </row>
    <row r="37" spans="1:5" ht="26.4">
      <c r="A37" s="51" t="s">
        <v>11</v>
      </c>
      <c r="B37" s="52" t="s">
        <v>102</v>
      </c>
      <c r="C37" s="53">
        <v>14000</v>
      </c>
      <c r="D37" s="54" t="s">
        <v>4</v>
      </c>
      <c r="E37" s="35"/>
    </row>
    <row r="38" spans="1:5" ht="39.6">
      <c r="A38" s="51" t="s">
        <v>103</v>
      </c>
      <c r="B38" s="52" t="s">
        <v>104</v>
      </c>
      <c r="C38" s="53">
        <v>9400</v>
      </c>
      <c r="D38" s="54" t="s">
        <v>4</v>
      </c>
      <c r="E38" s="35"/>
    </row>
    <row r="39" spans="1:5" ht="52.8">
      <c r="A39" s="51" t="s">
        <v>105</v>
      </c>
      <c r="B39" s="52" t="s">
        <v>106</v>
      </c>
      <c r="C39" s="53">
        <v>9400</v>
      </c>
      <c r="D39" s="54" t="s">
        <v>4</v>
      </c>
      <c r="E39" s="35"/>
    </row>
    <row r="40" spans="1:5" ht="26.4">
      <c r="A40" s="51" t="s">
        <v>12</v>
      </c>
      <c r="B40" s="52" t="s">
        <v>107</v>
      </c>
      <c r="C40" s="53">
        <v>4600</v>
      </c>
      <c r="D40" s="54" t="s">
        <v>4</v>
      </c>
      <c r="E40" s="35"/>
    </row>
    <row r="41" spans="1:5" ht="26.4">
      <c r="A41" s="51" t="s">
        <v>13</v>
      </c>
      <c r="B41" s="52" t="s">
        <v>108</v>
      </c>
      <c r="C41" s="53">
        <v>4600</v>
      </c>
      <c r="D41" s="54" t="s">
        <v>4</v>
      </c>
      <c r="E41" s="35"/>
    </row>
    <row r="42" spans="1:5" ht="26.4">
      <c r="A42" s="51" t="s">
        <v>14</v>
      </c>
      <c r="B42" s="52" t="s">
        <v>109</v>
      </c>
      <c r="C42" s="53">
        <v>16218800</v>
      </c>
      <c r="D42" s="53">
        <v>2372836.54</v>
      </c>
      <c r="E42" s="35">
        <f t="shared" si="0"/>
        <v>14.630160924359387</v>
      </c>
    </row>
    <row r="43" spans="1:5" ht="66">
      <c r="A43" s="51" t="s">
        <v>15</v>
      </c>
      <c r="B43" s="52" t="s">
        <v>110</v>
      </c>
      <c r="C43" s="53">
        <v>15858300</v>
      </c>
      <c r="D43" s="53">
        <v>2327680.92</v>
      </c>
      <c r="E43" s="35">
        <f t="shared" si="0"/>
        <v>14.677997767730464</v>
      </c>
    </row>
    <row r="44" spans="1:5" ht="52.8">
      <c r="A44" s="51" t="s">
        <v>16</v>
      </c>
      <c r="B44" s="52" t="s">
        <v>111</v>
      </c>
      <c r="C44" s="53">
        <v>10541900</v>
      </c>
      <c r="D44" s="53">
        <v>1650996.3</v>
      </c>
      <c r="E44" s="35">
        <f t="shared" si="0"/>
        <v>15.661278327436232</v>
      </c>
    </row>
    <row r="45" spans="1:5" ht="66">
      <c r="A45" s="51" t="s">
        <v>302</v>
      </c>
      <c r="B45" s="52" t="s">
        <v>303</v>
      </c>
      <c r="C45" s="53">
        <v>7819700</v>
      </c>
      <c r="D45" s="53">
        <v>1512397.53</v>
      </c>
      <c r="E45" s="35">
        <f t="shared" si="0"/>
        <v>19.340863843881479</v>
      </c>
    </row>
    <row r="46" spans="1:5" ht="66">
      <c r="A46" s="51" t="s">
        <v>112</v>
      </c>
      <c r="B46" s="52" t="s">
        <v>113</v>
      </c>
      <c r="C46" s="53">
        <v>2722200</v>
      </c>
      <c r="D46" s="53">
        <v>138598.76999999999</v>
      </c>
      <c r="E46" s="35">
        <f t="shared" si="0"/>
        <v>5.0914249504077578</v>
      </c>
    </row>
    <row r="47" spans="1:5" ht="66">
      <c r="A47" s="51" t="s">
        <v>278</v>
      </c>
      <c r="B47" s="52" t="s">
        <v>279</v>
      </c>
      <c r="C47" s="53">
        <v>3836500</v>
      </c>
      <c r="D47" s="53">
        <v>553342.93999999994</v>
      </c>
      <c r="E47" s="35">
        <f t="shared" si="0"/>
        <v>14.423118467353055</v>
      </c>
    </row>
    <row r="48" spans="1:5" ht="52.8">
      <c r="A48" s="51" t="s">
        <v>280</v>
      </c>
      <c r="B48" s="52" t="s">
        <v>281</v>
      </c>
      <c r="C48" s="53">
        <v>3836500</v>
      </c>
      <c r="D48" s="53">
        <v>553342.93999999994</v>
      </c>
      <c r="E48" s="35">
        <f t="shared" si="0"/>
        <v>14.423118467353055</v>
      </c>
    </row>
    <row r="49" spans="1:5" ht="66">
      <c r="A49" s="51" t="s">
        <v>480</v>
      </c>
      <c r="B49" s="52" t="s">
        <v>114</v>
      </c>
      <c r="C49" s="53">
        <v>1479900</v>
      </c>
      <c r="D49" s="53">
        <v>123341.68</v>
      </c>
      <c r="E49" s="35">
        <f t="shared" si="0"/>
        <v>8.3344604365159807</v>
      </c>
    </row>
    <row r="50" spans="1:5" ht="52.8">
      <c r="A50" s="51" t="s">
        <v>17</v>
      </c>
      <c r="B50" s="52" t="s">
        <v>115</v>
      </c>
      <c r="C50" s="53">
        <v>1479900</v>
      </c>
      <c r="D50" s="53">
        <v>123341.68</v>
      </c>
      <c r="E50" s="35">
        <f t="shared" si="0"/>
        <v>8.3344604365159807</v>
      </c>
    </row>
    <row r="51" spans="1:5" ht="66">
      <c r="A51" s="51" t="s">
        <v>18</v>
      </c>
      <c r="B51" s="52" t="s">
        <v>116</v>
      </c>
      <c r="C51" s="53">
        <v>360500</v>
      </c>
      <c r="D51" s="53">
        <v>45155.62</v>
      </c>
      <c r="E51" s="35">
        <f t="shared" ref="E51:E108" si="1">(D51/C51)*100</f>
        <v>12.525830790568657</v>
      </c>
    </row>
    <row r="52" spans="1:5" ht="66">
      <c r="A52" s="51" t="s">
        <v>19</v>
      </c>
      <c r="B52" s="52" t="s">
        <v>117</v>
      </c>
      <c r="C52" s="53">
        <v>360500</v>
      </c>
      <c r="D52" s="53">
        <v>45155.62</v>
      </c>
      <c r="E52" s="35">
        <f t="shared" si="1"/>
        <v>12.525830790568657</v>
      </c>
    </row>
    <row r="53" spans="1:5" ht="66">
      <c r="A53" s="51" t="s">
        <v>20</v>
      </c>
      <c r="B53" s="52" t="s">
        <v>118</v>
      </c>
      <c r="C53" s="53">
        <v>360500</v>
      </c>
      <c r="D53" s="53">
        <v>45155.62</v>
      </c>
      <c r="E53" s="35">
        <f t="shared" si="1"/>
        <v>12.525830790568657</v>
      </c>
    </row>
    <row r="54" spans="1:5" ht="26.4">
      <c r="A54" s="51" t="s">
        <v>21</v>
      </c>
      <c r="B54" s="52" t="s">
        <v>119</v>
      </c>
      <c r="C54" s="53">
        <v>465900</v>
      </c>
      <c r="D54" s="53">
        <v>-13.68</v>
      </c>
      <c r="E54" s="35">
        <f t="shared" si="1"/>
        <v>-2.9362524146812619E-3</v>
      </c>
    </row>
    <row r="55" spans="1:5" ht="26.4">
      <c r="A55" s="51" t="s">
        <v>22</v>
      </c>
      <c r="B55" s="52" t="s">
        <v>120</v>
      </c>
      <c r="C55" s="53">
        <v>465900</v>
      </c>
      <c r="D55" s="53">
        <v>-13.68</v>
      </c>
      <c r="E55" s="35">
        <f t="shared" si="1"/>
        <v>-2.9362524146812619E-3</v>
      </c>
    </row>
    <row r="56" spans="1:5" ht="26.4">
      <c r="A56" s="51" t="s">
        <v>23</v>
      </c>
      <c r="B56" s="52" t="s">
        <v>121</v>
      </c>
      <c r="C56" s="53">
        <v>78000</v>
      </c>
      <c r="D56" s="53">
        <v>1.34</v>
      </c>
      <c r="E56" s="35">
        <f t="shared" si="1"/>
        <v>1.717948717948718E-3</v>
      </c>
    </row>
    <row r="57" spans="1:5" ht="26.4">
      <c r="A57" s="51" t="s">
        <v>24</v>
      </c>
      <c r="B57" s="52" t="s">
        <v>122</v>
      </c>
      <c r="C57" s="53">
        <v>282900</v>
      </c>
      <c r="D57" s="54" t="s">
        <v>4</v>
      </c>
      <c r="E57" s="35"/>
    </row>
    <row r="58" spans="1:5" ht="26.4">
      <c r="A58" s="51" t="s">
        <v>25</v>
      </c>
      <c r="B58" s="52" t="s">
        <v>123</v>
      </c>
      <c r="C58" s="53">
        <v>105000</v>
      </c>
      <c r="D58" s="53">
        <v>-15.02</v>
      </c>
      <c r="E58" s="35"/>
    </row>
    <row r="59" spans="1:5" ht="26.4">
      <c r="A59" s="51" t="s">
        <v>318</v>
      </c>
      <c r="B59" s="52" t="s">
        <v>319</v>
      </c>
      <c r="C59" s="53">
        <v>105000</v>
      </c>
      <c r="D59" s="53">
        <v>-15.02</v>
      </c>
      <c r="E59" s="35"/>
    </row>
    <row r="60" spans="1:5" ht="26.4">
      <c r="A60" s="51" t="s">
        <v>327</v>
      </c>
      <c r="B60" s="52" t="s">
        <v>124</v>
      </c>
      <c r="C60" s="53">
        <v>52300</v>
      </c>
      <c r="D60" s="54" t="s">
        <v>4</v>
      </c>
      <c r="E60" s="35"/>
    </row>
    <row r="61" spans="1:5" ht="26.4">
      <c r="A61" s="51" t="s">
        <v>125</v>
      </c>
      <c r="B61" s="52" t="s">
        <v>126</v>
      </c>
      <c r="C61" s="53">
        <v>26000</v>
      </c>
      <c r="D61" s="54" t="s">
        <v>4</v>
      </c>
      <c r="E61" s="35"/>
    </row>
    <row r="62" spans="1:5" ht="26.4">
      <c r="A62" s="51" t="s">
        <v>127</v>
      </c>
      <c r="B62" s="52" t="s">
        <v>128</v>
      </c>
      <c r="C62" s="53">
        <v>26000</v>
      </c>
      <c r="D62" s="54" t="s">
        <v>4</v>
      </c>
      <c r="E62" s="35"/>
    </row>
    <row r="63" spans="1:5" ht="26.4">
      <c r="A63" s="51" t="s">
        <v>129</v>
      </c>
      <c r="B63" s="52" t="s">
        <v>130</v>
      </c>
      <c r="C63" s="53">
        <v>26000</v>
      </c>
      <c r="D63" s="54" t="s">
        <v>4</v>
      </c>
      <c r="E63" s="35"/>
    </row>
    <row r="64" spans="1:5" ht="26.4">
      <c r="A64" s="51" t="s">
        <v>26</v>
      </c>
      <c r="B64" s="52" t="s">
        <v>131</v>
      </c>
      <c r="C64" s="53">
        <v>26300</v>
      </c>
      <c r="D64" s="54" t="s">
        <v>4</v>
      </c>
      <c r="E64" s="35"/>
    </row>
    <row r="65" spans="1:5" ht="26.4">
      <c r="A65" s="51" t="s">
        <v>27</v>
      </c>
      <c r="B65" s="52" t="s">
        <v>132</v>
      </c>
      <c r="C65" s="53">
        <v>26300</v>
      </c>
      <c r="D65" s="54" t="s">
        <v>4</v>
      </c>
      <c r="E65" s="35"/>
    </row>
    <row r="66" spans="1:5" ht="26.4">
      <c r="A66" s="51" t="s">
        <v>133</v>
      </c>
      <c r="B66" s="52" t="s">
        <v>134</v>
      </c>
      <c r="C66" s="53">
        <v>26300</v>
      </c>
      <c r="D66" s="54" t="s">
        <v>4</v>
      </c>
      <c r="E66" s="35"/>
    </row>
    <row r="67" spans="1:5" ht="26.4">
      <c r="A67" s="51" t="s">
        <v>28</v>
      </c>
      <c r="B67" s="52" t="s">
        <v>135</v>
      </c>
      <c r="C67" s="53">
        <v>1319500</v>
      </c>
      <c r="D67" s="53">
        <v>53794.46</v>
      </c>
      <c r="E67" s="35">
        <f t="shared" si="1"/>
        <v>4.0768821523304277</v>
      </c>
    </row>
    <row r="68" spans="1:5" ht="26.4">
      <c r="A68" s="51" t="s">
        <v>472</v>
      </c>
      <c r="B68" s="52" t="s">
        <v>473</v>
      </c>
      <c r="C68" s="53">
        <v>952000</v>
      </c>
      <c r="D68" s="53">
        <v>42378.559999999998</v>
      </c>
      <c r="E68" s="35">
        <f t="shared" si="1"/>
        <v>4.4515294117647057</v>
      </c>
    </row>
    <row r="69" spans="1:5" ht="26.4">
      <c r="A69" s="51" t="s">
        <v>474</v>
      </c>
      <c r="B69" s="52" t="s">
        <v>475</v>
      </c>
      <c r="C69" s="53">
        <v>952000</v>
      </c>
      <c r="D69" s="53">
        <v>42378.559999999998</v>
      </c>
      <c r="E69" s="35">
        <f t="shared" si="1"/>
        <v>4.4515294117647057</v>
      </c>
    </row>
    <row r="70" spans="1:5" ht="66">
      <c r="A70" s="51" t="s">
        <v>68</v>
      </c>
      <c r="B70" s="52" t="s">
        <v>136</v>
      </c>
      <c r="C70" s="53">
        <v>200500</v>
      </c>
      <c r="D70" s="54" t="s">
        <v>4</v>
      </c>
      <c r="E70" s="35"/>
    </row>
    <row r="71" spans="1:5" ht="79.2">
      <c r="A71" s="51" t="s">
        <v>289</v>
      </c>
      <c r="B71" s="52" t="s">
        <v>290</v>
      </c>
      <c r="C71" s="53">
        <v>200500</v>
      </c>
      <c r="D71" s="54" t="s">
        <v>4</v>
      </c>
      <c r="E71" s="35"/>
    </row>
    <row r="72" spans="1:5" ht="79.2">
      <c r="A72" s="51" t="s">
        <v>351</v>
      </c>
      <c r="B72" s="52" t="s">
        <v>352</v>
      </c>
      <c r="C72" s="53">
        <v>200500</v>
      </c>
      <c r="D72" s="54" t="s">
        <v>4</v>
      </c>
      <c r="E72" s="35"/>
    </row>
    <row r="73" spans="1:5" ht="26.4">
      <c r="A73" s="51" t="s">
        <v>69</v>
      </c>
      <c r="B73" s="52" t="s">
        <v>137</v>
      </c>
      <c r="C73" s="53">
        <v>167000</v>
      </c>
      <c r="D73" s="53">
        <v>11415.9</v>
      </c>
      <c r="E73" s="35">
        <f t="shared" si="1"/>
        <v>6.8358682634730537</v>
      </c>
    </row>
    <row r="74" spans="1:5" ht="39.6">
      <c r="A74" s="51" t="s">
        <v>138</v>
      </c>
      <c r="B74" s="52" t="s">
        <v>139</v>
      </c>
      <c r="C74" s="53">
        <v>167000</v>
      </c>
      <c r="D74" s="53">
        <v>11415.9</v>
      </c>
      <c r="E74" s="35">
        <f t="shared" si="1"/>
        <v>6.8358682634730537</v>
      </c>
    </row>
    <row r="75" spans="1:5" ht="52.8">
      <c r="A75" s="51" t="s">
        <v>305</v>
      </c>
      <c r="B75" s="52" t="s">
        <v>306</v>
      </c>
      <c r="C75" s="53">
        <v>103400</v>
      </c>
      <c r="D75" s="53">
        <v>7962.35</v>
      </c>
      <c r="E75" s="35">
        <f t="shared" si="1"/>
        <v>7.7005319148936175</v>
      </c>
    </row>
    <row r="76" spans="1:5" ht="39.6">
      <c r="A76" s="51" t="s">
        <v>140</v>
      </c>
      <c r="B76" s="52" t="s">
        <v>141</v>
      </c>
      <c r="C76" s="53">
        <v>63600</v>
      </c>
      <c r="D76" s="53">
        <v>3453.55</v>
      </c>
      <c r="E76" s="35">
        <f t="shared" si="1"/>
        <v>5.4301100628930818</v>
      </c>
    </row>
    <row r="77" spans="1:5" ht="67.5" customHeight="1">
      <c r="A77" s="51" t="s">
        <v>29</v>
      </c>
      <c r="B77" s="52" t="s">
        <v>142</v>
      </c>
      <c r="C77" s="53">
        <v>1190000</v>
      </c>
      <c r="D77" s="53">
        <v>598702.24</v>
      </c>
      <c r="E77" s="35">
        <f t="shared" si="1"/>
        <v>50.31111260504202</v>
      </c>
    </row>
    <row r="78" spans="1:5" ht="26.4">
      <c r="A78" s="51" t="s">
        <v>369</v>
      </c>
      <c r="B78" s="52" t="s">
        <v>370</v>
      </c>
      <c r="C78" s="53">
        <v>824000</v>
      </c>
      <c r="D78" s="53">
        <v>3500</v>
      </c>
      <c r="E78" s="35">
        <f t="shared" si="1"/>
        <v>0.42475728155339804</v>
      </c>
    </row>
    <row r="79" spans="1:5" ht="39.6">
      <c r="A79" s="51" t="s">
        <v>442</v>
      </c>
      <c r="B79" s="52" t="s">
        <v>443</v>
      </c>
      <c r="C79" s="53">
        <v>20000</v>
      </c>
      <c r="D79" s="53">
        <v>1500</v>
      </c>
      <c r="E79" s="35">
        <f t="shared" si="1"/>
        <v>7.5</v>
      </c>
    </row>
    <row r="80" spans="1:5" ht="66">
      <c r="A80" s="51" t="s">
        <v>444</v>
      </c>
      <c r="B80" s="52" t="s">
        <v>445</v>
      </c>
      <c r="C80" s="53">
        <v>20000</v>
      </c>
      <c r="D80" s="53">
        <v>1500</v>
      </c>
      <c r="E80" s="35">
        <f t="shared" si="1"/>
        <v>7.5</v>
      </c>
    </row>
    <row r="81" spans="1:5" ht="66">
      <c r="A81" s="51" t="s">
        <v>428</v>
      </c>
      <c r="B81" s="52" t="s">
        <v>429</v>
      </c>
      <c r="C81" s="53">
        <v>40000</v>
      </c>
      <c r="D81" s="54" t="s">
        <v>4</v>
      </c>
      <c r="E81" s="35"/>
    </row>
    <row r="82" spans="1:5" ht="79.2">
      <c r="A82" s="51" t="s">
        <v>430</v>
      </c>
      <c r="B82" s="52" t="s">
        <v>431</v>
      </c>
      <c r="C82" s="53">
        <v>40000</v>
      </c>
      <c r="D82" s="54" t="s">
        <v>4</v>
      </c>
      <c r="E82" s="35"/>
    </row>
    <row r="83" spans="1:5" ht="39.6">
      <c r="A83" s="51" t="s">
        <v>432</v>
      </c>
      <c r="B83" s="52" t="s">
        <v>433</v>
      </c>
      <c r="C83" s="53">
        <v>3000</v>
      </c>
      <c r="D83" s="54" t="s">
        <v>4</v>
      </c>
      <c r="E83" s="35"/>
    </row>
    <row r="84" spans="1:5" ht="66">
      <c r="A84" s="51" t="s">
        <v>434</v>
      </c>
      <c r="B84" s="52" t="s">
        <v>435</v>
      </c>
      <c r="C84" s="53">
        <v>3000</v>
      </c>
      <c r="D84" s="54" t="s">
        <v>4</v>
      </c>
      <c r="E84" s="35"/>
    </row>
    <row r="85" spans="1:5" ht="52.8">
      <c r="A85" s="51" t="s">
        <v>407</v>
      </c>
      <c r="B85" s="52" t="s">
        <v>416</v>
      </c>
      <c r="C85" s="53">
        <v>25000</v>
      </c>
      <c r="D85" s="53">
        <v>2000</v>
      </c>
      <c r="E85" s="35">
        <f t="shared" si="1"/>
        <v>8</v>
      </c>
    </row>
    <row r="86" spans="1:5" ht="66">
      <c r="A86" s="51" t="s">
        <v>408</v>
      </c>
      <c r="B86" s="52" t="s">
        <v>417</v>
      </c>
      <c r="C86" s="53">
        <v>25000</v>
      </c>
      <c r="D86" s="53">
        <v>2000</v>
      </c>
      <c r="E86" s="35">
        <f t="shared" si="1"/>
        <v>8</v>
      </c>
    </row>
    <row r="87" spans="1:5" ht="39.6">
      <c r="A87" s="51" t="s">
        <v>481</v>
      </c>
      <c r="B87" s="52" t="s">
        <v>482</v>
      </c>
      <c r="C87" s="53">
        <v>80000</v>
      </c>
      <c r="D87" s="54" t="s">
        <v>4</v>
      </c>
      <c r="E87" s="35"/>
    </row>
    <row r="88" spans="1:5" ht="66">
      <c r="A88" s="51" t="s">
        <v>483</v>
      </c>
      <c r="B88" s="52" t="s">
        <v>484</v>
      </c>
      <c r="C88" s="53">
        <v>80000</v>
      </c>
      <c r="D88" s="54" t="s">
        <v>4</v>
      </c>
      <c r="E88" s="35"/>
    </row>
    <row r="89" spans="1:5" ht="52.8">
      <c r="A89" s="51" t="s">
        <v>409</v>
      </c>
      <c r="B89" s="52" t="s">
        <v>418</v>
      </c>
      <c r="C89" s="53">
        <v>70000</v>
      </c>
      <c r="D89" s="54" t="s">
        <v>4</v>
      </c>
      <c r="E89" s="35"/>
    </row>
    <row r="90" spans="1:5" ht="79.2">
      <c r="A90" s="51" t="s">
        <v>410</v>
      </c>
      <c r="B90" s="52" t="s">
        <v>419</v>
      </c>
      <c r="C90" s="53">
        <v>70000</v>
      </c>
      <c r="D90" s="54" t="s">
        <v>4</v>
      </c>
      <c r="E90" s="35"/>
    </row>
    <row r="91" spans="1:5" ht="52.8">
      <c r="A91" s="51" t="s">
        <v>411</v>
      </c>
      <c r="B91" s="52" t="s">
        <v>420</v>
      </c>
      <c r="C91" s="53">
        <v>7000</v>
      </c>
      <c r="D91" s="54" t="s">
        <v>4</v>
      </c>
      <c r="E91" s="35"/>
    </row>
    <row r="92" spans="1:5" ht="92.4">
      <c r="A92" s="51" t="s">
        <v>412</v>
      </c>
      <c r="B92" s="52" t="s">
        <v>421</v>
      </c>
      <c r="C92" s="53">
        <v>7000</v>
      </c>
      <c r="D92" s="54" t="s">
        <v>4</v>
      </c>
      <c r="E92" s="35"/>
    </row>
    <row r="93" spans="1:5" ht="52.8">
      <c r="A93" s="51" t="s">
        <v>446</v>
      </c>
      <c r="B93" s="52" t="s">
        <v>447</v>
      </c>
      <c r="C93" s="53">
        <v>3000</v>
      </c>
      <c r="D93" s="54" t="s">
        <v>4</v>
      </c>
      <c r="E93" s="35"/>
    </row>
    <row r="94" spans="1:5" ht="66">
      <c r="A94" s="51" t="s">
        <v>448</v>
      </c>
      <c r="B94" s="52" t="s">
        <v>449</v>
      </c>
      <c r="C94" s="53">
        <v>3000</v>
      </c>
      <c r="D94" s="54" t="s">
        <v>4</v>
      </c>
      <c r="E94" s="35"/>
    </row>
    <row r="95" spans="1:5" ht="39.6">
      <c r="A95" s="51" t="s">
        <v>413</v>
      </c>
      <c r="B95" s="52" t="s">
        <v>422</v>
      </c>
      <c r="C95" s="53">
        <v>60000</v>
      </c>
      <c r="D95" s="54" t="s">
        <v>4</v>
      </c>
      <c r="E95" s="35"/>
    </row>
    <row r="96" spans="1:5" ht="66">
      <c r="A96" s="51" t="s">
        <v>414</v>
      </c>
      <c r="B96" s="52" t="s">
        <v>423</v>
      </c>
      <c r="C96" s="53">
        <v>60000</v>
      </c>
      <c r="D96" s="54" t="s">
        <v>4</v>
      </c>
      <c r="E96" s="35"/>
    </row>
    <row r="97" spans="1:5" ht="52.8">
      <c r="A97" s="51" t="s">
        <v>371</v>
      </c>
      <c r="B97" s="52" t="s">
        <v>372</v>
      </c>
      <c r="C97" s="53">
        <v>516000</v>
      </c>
      <c r="D97" s="54" t="s">
        <v>4</v>
      </c>
      <c r="E97" s="35"/>
    </row>
    <row r="98" spans="1:5" ht="66">
      <c r="A98" s="51" t="s">
        <v>373</v>
      </c>
      <c r="B98" s="52" t="s">
        <v>374</v>
      </c>
      <c r="C98" s="53">
        <v>516000</v>
      </c>
      <c r="D98" s="54" t="s">
        <v>4</v>
      </c>
      <c r="E98" s="35"/>
    </row>
    <row r="99" spans="1:5" ht="26.4">
      <c r="A99" s="51" t="s">
        <v>485</v>
      </c>
      <c r="B99" s="52" t="s">
        <v>486</v>
      </c>
      <c r="C99" s="53">
        <v>30000</v>
      </c>
      <c r="D99" s="54" t="s">
        <v>4</v>
      </c>
      <c r="E99" s="35"/>
    </row>
    <row r="100" spans="1:5" ht="39.6">
      <c r="A100" s="51" t="s">
        <v>487</v>
      </c>
      <c r="B100" s="52" t="s">
        <v>488</v>
      </c>
      <c r="C100" s="53">
        <v>30000</v>
      </c>
      <c r="D100" s="54" t="s">
        <v>4</v>
      </c>
      <c r="E100" s="35"/>
    </row>
    <row r="101" spans="1:5" ht="79.2">
      <c r="A101" s="51" t="s">
        <v>375</v>
      </c>
      <c r="B101" s="52" t="s">
        <v>476</v>
      </c>
      <c r="C101" s="53">
        <v>30000</v>
      </c>
      <c r="D101" s="53">
        <v>595200.72</v>
      </c>
      <c r="E101" s="35">
        <f t="shared" si="1"/>
        <v>1984.0023999999999</v>
      </c>
    </row>
    <row r="102" spans="1:5" ht="66">
      <c r="A102" s="51" t="s">
        <v>376</v>
      </c>
      <c r="B102" s="52" t="s">
        <v>377</v>
      </c>
      <c r="C102" s="53">
        <v>30000</v>
      </c>
      <c r="D102" s="53">
        <v>595200.72</v>
      </c>
      <c r="E102" s="35">
        <f t="shared" si="1"/>
        <v>1984.0023999999999</v>
      </c>
    </row>
    <row r="103" spans="1:5" ht="52.8">
      <c r="A103" s="51" t="s">
        <v>378</v>
      </c>
      <c r="B103" s="52" t="s">
        <v>379</v>
      </c>
      <c r="C103" s="53">
        <v>30000</v>
      </c>
      <c r="D103" s="53">
        <v>595200.72</v>
      </c>
      <c r="E103" s="35">
        <f t="shared" si="1"/>
        <v>1984.0023999999999</v>
      </c>
    </row>
    <row r="104" spans="1:5" ht="26.4">
      <c r="A104" s="51" t="s">
        <v>380</v>
      </c>
      <c r="B104" s="52" t="s">
        <v>381</v>
      </c>
      <c r="C104" s="53">
        <v>286000</v>
      </c>
      <c r="D104" s="53">
        <v>1.52</v>
      </c>
      <c r="E104" s="35">
        <f t="shared" si="1"/>
        <v>5.3146853146853151E-4</v>
      </c>
    </row>
    <row r="105" spans="1:5" ht="66">
      <c r="A105" s="51" t="s">
        <v>382</v>
      </c>
      <c r="B105" s="52" t="s">
        <v>383</v>
      </c>
      <c r="C105" s="53">
        <v>20000</v>
      </c>
      <c r="D105" s="54" t="s">
        <v>4</v>
      </c>
      <c r="E105" s="35"/>
    </row>
    <row r="106" spans="1:5" ht="52.8">
      <c r="A106" s="51" t="s">
        <v>384</v>
      </c>
      <c r="B106" s="52" t="s">
        <v>385</v>
      </c>
      <c r="C106" s="53">
        <v>20000</v>
      </c>
      <c r="D106" s="54" t="s">
        <v>4</v>
      </c>
      <c r="E106" s="35"/>
    </row>
    <row r="107" spans="1:5" ht="52.8">
      <c r="A107" s="51" t="s">
        <v>386</v>
      </c>
      <c r="B107" s="52" t="s">
        <v>387</v>
      </c>
      <c r="C107" s="53">
        <v>266000</v>
      </c>
      <c r="D107" s="53">
        <v>1.52</v>
      </c>
      <c r="E107" s="35">
        <f t="shared" si="1"/>
        <v>5.7142857142857147E-4</v>
      </c>
    </row>
    <row r="108" spans="1:5" ht="52.8">
      <c r="A108" s="51" t="s">
        <v>388</v>
      </c>
      <c r="B108" s="52" t="s">
        <v>389</v>
      </c>
      <c r="C108" s="53">
        <v>265000</v>
      </c>
      <c r="D108" s="53">
        <v>1.52</v>
      </c>
      <c r="E108" s="35">
        <f t="shared" si="1"/>
        <v>5.7358490566037734E-4</v>
      </c>
    </row>
    <row r="109" spans="1:5" ht="66">
      <c r="A109" s="51" t="s">
        <v>390</v>
      </c>
      <c r="B109" s="52" t="s">
        <v>391</v>
      </c>
      <c r="C109" s="53">
        <v>1000</v>
      </c>
      <c r="D109" s="54" t="s">
        <v>4</v>
      </c>
      <c r="E109" s="35"/>
    </row>
    <row r="110" spans="1:5" ht="26.4">
      <c r="A110" s="51" t="s">
        <v>460</v>
      </c>
      <c r="B110" s="52" t="s">
        <v>461</v>
      </c>
      <c r="C110" s="53">
        <v>20000</v>
      </c>
      <c r="D110" s="54" t="s">
        <v>4</v>
      </c>
      <c r="E110" s="35"/>
    </row>
    <row r="111" spans="1:5" ht="79.2">
      <c r="A111" s="51" t="s">
        <v>477</v>
      </c>
      <c r="B111" s="52" t="s">
        <v>462</v>
      </c>
      <c r="C111" s="53">
        <v>20000</v>
      </c>
      <c r="D111" s="54" t="s">
        <v>4</v>
      </c>
      <c r="E111" s="35"/>
    </row>
    <row r="112" spans="1:5" ht="26.4">
      <c r="A112" s="51" t="s">
        <v>40</v>
      </c>
      <c r="B112" s="52" t="s">
        <v>143</v>
      </c>
      <c r="C112" s="54" t="s">
        <v>4</v>
      </c>
      <c r="D112" s="53">
        <v>601002.68999999994</v>
      </c>
      <c r="E112" s="35"/>
    </row>
    <row r="113" spans="1:5" ht="26.4">
      <c r="A113" s="51" t="s">
        <v>41</v>
      </c>
      <c r="B113" s="52" t="s">
        <v>144</v>
      </c>
      <c r="C113" s="54" t="s">
        <v>4</v>
      </c>
      <c r="D113" s="53">
        <v>601002.68999999994</v>
      </c>
      <c r="E113" s="35"/>
    </row>
    <row r="114" spans="1:5" ht="26.4">
      <c r="A114" s="51" t="s">
        <v>42</v>
      </c>
      <c r="B114" s="52" t="s">
        <v>145</v>
      </c>
      <c r="C114" s="54" t="s">
        <v>4</v>
      </c>
      <c r="D114" s="53">
        <v>601002.68999999994</v>
      </c>
      <c r="E114" s="35"/>
    </row>
    <row r="115" spans="1:5" ht="26.4">
      <c r="A115" s="51" t="s">
        <v>30</v>
      </c>
      <c r="B115" s="52" t="s">
        <v>146</v>
      </c>
      <c r="C115" s="53">
        <v>987127597.02999997</v>
      </c>
      <c r="D115" s="53">
        <v>32156680.199999999</v>
      </c>
      <c r="E115" s="35">
        <f t="shared" ref="E115:E146" si="2">(D115/C115)*100</f>
        <v>3.2576011750406688</v>
      </c>
    </row>
    <row r="116" spans="1:5" ht="26.4">
      <c r="A116" s="51" t="s">
        <v>31</v>
      </c>
      <c r="B116" s="52" t="s">
        <v>147</v>
      </c>
      <c r="C116" s="53">
        <v>987127597.02999997</v>
      </c>
      <c r="D116" s="53">
        <v>41572548.020000003</v>
      </c>
      <c r="E116" s="35">
        <f t="shared" si="2"/>
        <v>4.2114664958289643</v>
      </c>
    </row>
    <row r="117" spans="1:5" ht="26.4">
      <c r="A117" s="51" t="s">
        <v>70</v>
      </c>
      <c r="B117" s="52" t="s">
        <v>328</v>
      </c>
      <c r="C117" s="53">
        <v>436617400</v>
      </c>
      <c r="D117" s="53">
        <v>23993400</v>
      </c>
      <c r="E117" s="35">
        <f t="shared" si="2"/>
        <v>5.4952917588717263</v>
      </c>
    </row>
    <row r="118" spans="1:5" ht="26.4">
      <c r="A118" s="51" t="s">
        <v>32</v>
      </c>
      <c r="B118" s="52" t="s">
        <v>329</v>
      </c>
      <c r="C118" s="53">
        <v>138416600</v>
      </c>
      <c r="D118" s="53">
        <v>23993400</v>
      </c>
      <c r="E118" s="35">
        <f t="shared" si="2"/>
        <v>17.334192575168007</v>
      </c>
    </row>
    <row r="119" spans="1:5" ht="39.6">
      <c r="A119" s="51" t="s">
        <v>392</v>
      </c>
      <c r="B119" s="52" t="s">
        <v>330</v>
      </c>
      <c r="C119" s="53">
        <v>138416600</v>
      </c>
      <c r="D119" s="53">
        <v>23993400</v>
      </c>
      <c r="E119" s="35">
        <f t="shared" si="2"/>
        <v>17.334192575168007</v>
      </c>
    </row>
    <row r="120" spans="1:5" ht="26.4">
      <c r="A120" s="51" t="s">
        <v>33</v>
      </c>
      <c r="B120" s="52" t="s">
        <v>331</v>
      </c>
      <c r="C120" s="53">
        <v>227868200</v>
      </c>
      <c r="D120" s="54" t="s">
        <v>4</v>
      </c>
      <c r="E120" s="35"/>
    </row>
    <row r="121" spans="1:5" ht="26.4">
      <c r="A121" s="51" t="s">
        <v>34</v>
      </c>
      <c r="B121" s="52" t="s">
        <v>332</v>
      </c>
      <c r="C121" s="53">
        <v>227868200</v>
      </c>
      <c r="D121" s="54" t="s">
        <v>4</v>
      </c>
      <c r="E121" s="35"/>
    </row>
    <row r="122" spans="1:5" ht="26.4">
      <c r="A122" s="51" t="s">
        <v>393</v>
      </c>
      <c r="B122" s="52" t="s">
        <v>394</v>
      </c>
      <c r="C122" s="53">
        <v>70332600</v>
      </c>
      <c r="D122" s="54" t="s">
        <v>4</v>
      </c>
      <c r="E122" s="35"/>
    </row>
    <row r="123" spans="1:5" ht="26.4">
      <c r="A123" s="51" t="s">
        <v>395</v>
      </c>
      <c r="B123" s="52" t="s">
        <v>396</v>
      </c>
      <c r="C123" s="53">
        <v>70332600</v>
      </c>
      <c r="D123" s="54" t="s">
        <v>4</v>
      </c>
      <c r="E123" s="35"/>
    </row>
    <row r="124" spans="1:5" ht="26.4">
      <c r="A124" s="51" t="s">
        <v>283</v>
      </c>
      <c r="B124" s="52" t="s">
        <v>333</v>
      </c>
      <c r="C124" s="53">
        <v>53424603.880000003</v>
      </c>
      <c r="D124" s="54" t="s">
        <v>4</v>
      </c>
      <c r="E124" s="35"/>
    </row>
    <row r="125" spans="1:5" ht="52.8">
      <c r="A125" s="51" t="s">
        <v>489</v>
      </c>
      <c r="B125" s="52" t="s">
        <v>397</v>
      </c>
      <c r="C125" s="53">
        <v>4071300</v>
      </c>
      <c r="D125" s="54" t="s">
        <v>4</v>
      </c>
      <c r="E125" s="35"/>
    </row>
    <row r="126" spans="1:5" ht="52.8">
      <c r="A126" s="51" t="s">
        <v>490</v>
      </c>
      <c r="B126" s="52" t="s">
        <v>398</v>
      </c>
      <c r="C126" s="53">
        <v>4071300</v>
      </c>
      <c r="D126" s="54" t="s">
        <v>4</v>
      </c>
      <c r="E126" s="35"/>
    </row>
    <row r="127" spans="1:5" ht="39.6">
      <c r="A127" s="51" t="s">
        <v>463</v>
      </c>
      <c r="B127" s="52" t="s">
        <v>464</v>
      </c>
      <c r="C127" s="53">
        <v>13153100</v>
      </c>
      <c r="D127" s="54" t="s">
        <v>4</v>
      </c>
      <c r="E127" s="35"/>
    </row>
    <row r="128" spans="1:5" ht="52.8">
      <c r="A128" s="51" t="s">
        <v>465</v>
      </c>
      <c r="B128" s="52" t="s">
        <v>466</v>
      </c>
      <c r="C128" s="53">
        <v>13153100</v>
      </c>
      <c r="D128" s="54" t="s">
        <v>4</v>
      </c>
      <c r="E128" s="35"/>
    </row>
    <row r="129" spans="1:5" ht="26.4">
      <c r="A129" s="51" t="s">
        <v>356</v>
      </c>
      <c r="B129" s="52" t="s">
        <v>357</v>
      </c>
      <c r="C129" s="53">
        <v>1330403.8799999999</v>
      </c>
      <c r="D129" s="54" t="s">
        <v>4</v>
      </c>
      <c r="E129" s="35"/>
    </row>
    <row r="130" spans="1:5" ht="26.4">
      <c r="A130" s="51" t="s">
        <v>358</v>
      </c>
      <c r="B130" s="52" t="s">
        <v>359</v>
      </c>
      <c r="C130" s="53">
        <v>1330403.8799999999</v>
      </c>
      <c r="D130" s="54" t="s">
        <v>4</v>
      </c>
      <c r="E130" s="35"/>
    </row>
    <row r="131" spans="1:5" ht="26.4">
      <c r="A131" s="51" t="s">
        <v>35</v>
      </c>
      <c r="B131" s="52" t="s">
        <v>334</v>
      </c>
      <c r="C131" s="53">
        <v>34869800</v>
      </c>
      <c r="D131" s="54" t="s">
        <v>4</v>
      </c>
      <c r="E131" s="35"/>
    </row>
    <row r="132" spans="1:5" ht="26.4">
      <c r="A132" s="51" t="s">
        <v>36</v>
      </c>
      <c r="B132" s="52" t="s">
        <v>335</v>
      </c>
      <c r="C132" s="53">
        <v>34869800</v>
      </c>
      <c r="D132" s="54" t="s">
        <v>4</v>
      </c>
      <c r="E132" s="35"/>
    </row>
    <row r="133" spans="1:5" ht="26.4">
      <c r="A133" s="51" t="s">
        <v>71</v>
      </c>
      <c r="B133" s="52" t="s">
        <v>336</v>
      </c>
      <c r="C133" s="53">
        <v>393189407.14999998</v>
      </c>
      <c r="D133" s="53">
        <v>13120961</v>
      </c>
      <c r="E133" s="35">
        <f t="shared" si="2"/>
        <v>3.3370586189252074</v>
      </c>
    </row>
    <row r="134" spans="1:5" ht="26.4">
      <c r="A134" s="51" t="s">
        <v>291</v>
      </c>
      <c r="B134" s="52" t="s">
        <v>337</v>
      </c>
      <c r="C134" s="53">
        <v>388844007.14999998</v>
      </c>
      <c r="D134" s="53">
        <v>12991686</v>
      </c>
      <c r="E134" s="35">
        <f t="shared" si="2"/>
        <v>3.3411048546746267</v>
      </c>
    </row>
    <row r="135" spans="1:5" ht="26.4">
      <c r="A135" s="51" t="s">
        <v>38</v>
      </c>
      <c r="B135" s="52" t="s">
        <v>338</v>
      </c>
      <c r="C135" s="53">
        <v>388844007.14999998</v>
      </c>
      <c r="D135" s="53">
        <v>12991686</v>
      </c>
      <c r="E135" s="35">
        <f t="shared" si="2"/>
        <v>3.3411048546746267</v>
      </c>
    </row>
    <row r="136" spans="1:5" ht="52.8">
      <c r="A136" s="51" t="s">
        <v>72</v>
      </c>
      <c r="B136" s="52" t="s">
        <v>339</v>
      </c>
      <c r="C136" s="53">
        <v>2603200</v>
      </c>
      <c r="D136" s="54" t="s">
        <v>4</v>
      </c>
      <c r="E136" s="35"/>
    </row>
    <row r="137" spans="1:5" ht="52.8">
      <c r="A137" s="51" t="s">
        <v>271</v>
      </c>
      <c r="B137" s="52" t="s">
        <v>340</v>
      </c>
      <c r="C137" s="53">
        <v>2603200</v>
      </c>
      <c r="D137" s="54" t="s">
        <v>4</v>
      </c>
      <c r="E137" s="35"/>
    </row>
    <row r="138" spans="1:5" ht="26.4">
      <c r="A138" s="51" t="s">
        <v>284</v>
      </c>
      <c r="B138" s="52" t="s">
        <v>341</v>
      </c>
      <c r="C138" s="53">
        <v>1551300</v>
      </c>
      <c r="D138" s="53">
        <v>129275</v>
      </c>
      <c r="E138" s="35">
        <f t="shared" si="2"/>
        <v>8.3333333333333321</v>
      </c>
    </row>
    <row r="139" spans="1:5" ht="39.6">
      <c r="A139" s="51" t="s">
        <v>37</v>
      </c>
      <c r="B139" s="52" t="s">
        <v>342</v>
      </c>
      <c r="C139" s="53">
        <v>1551300</v>
      </c>
      <c r="D139" s="53">
        <v>129275</v>
      </c>
      <c r="E139" s="35">
        <f t="shared" si="2"/>
        <v>8.3333333333333321</v>
      </c>
    </row>
    <row r="140" spans="1:5" ht="39.6">
      <c r="A140" s="51" t="s">
        <v>308</v>
      </c>
      <c r="B140" s="52" t="s">
        <v>343</v>
      </c>
      <c r="C140" s="53">
        <v>12900</v>
      </c>
      <c r="D140" s="54" t="s">
        <v>4</v>
      </c>
      <c r="E140" s="35"/>
    </row>
    <row r="141" spans="1:5" ht="52.8">
      <c r="A141" s="51" t="s">
        <v>344</v>
      </c>
      <c r="B141" s="52" t="s">
        <v>345</v>
      </c>
      <c r="C141" s="53">
        <v>12900</v>
      </c>
      <c r="D141" s="54" t="s">
        <v>4</v>
      </c>
      <c r="E141" s="35"/>
    </row>
    <row r="142" spans="1:5" ht="26.4">
      <c r="A142" s="51" t="s">
        <v>436</v>
      </c>
      <c r="B142" s="52" t="s">
        <v>437</v>
      </c>
      <c r="C142" s="53">
        <v>178000</v>
      </c>
      <c r="D142" s="54" t="s">
        <v>4</v>
      </c>
      <c r="E142" s="35"/>
    </row>
    <row r="143" spans="1:5" ht="26.4">
      <c r="A143" s="51" t="s">
        <v>438</v>
      </c>
      <c r="B143" s="52" t="s">
        <v>439</v>
      </c>
      <c r="C143" s="53">
        <v>178000</v>
      </c>
      <c r="D143" s="54" t="s">
        <v>4</v>
      </c>
      <c r="E143" s="35"/>
    </row>
    <row r="144" spans="1:5" ht="26.4">
      <c r="A144" s="51" t="s">
        <v>39</v>
      </c>
      <c r="B144" s="52" t="s">
        <v>346</v>
      </c>
      <c r="C144" s="53">
        <v>103896186</v>
      </c>
      <c r="D144" s="53">
        <v>4458187.0199999996</v>
      </c>
      <c r="E144" s="35">
        <f t="shared" si="2"/>
        <v>4.2910016157859729</v>
      </c>
    </row>
    <row r="145" spans="1:5" ht="52.8">
      <c r="A145" s="51" t="s">
        <v>298</v>
      </c>
      <c r="B145" s="52" t="s">
        <v>347</v>
      </c>
      <c r="C145" s="53">
        <v>80108686</v>
      </c>
      <c r="D145" s="53">
        <v>4458187.0199999996</v>
      </c>
      <c r="E145" s="35">
        <f t="shared" si="2"/>
        <v>5.5651730699964288</v>
      </c>
    </row>
    <row r="146" spans="1:5" ht="52.8">
      <c r="A146" s="51" t="s">
        <v>148</v>
      </c>
      <c r="B146" s="52" t="s">
        <v>348</v>
      </c>
      <c r="C146" s="53">
        <v>80108686</v>
      </c>
      <c r="D146" s="53">
        <v>4458187.0199999996</v>
      </c>
      <c r="E146" s="35">
        <f t="shared" si="2"/>
        <v>5.5651730699964288</v>
      </c>
    </row>
    <row r="147" spans="1:5" ht="52.8">
      <c r="A147" s="51" t="s">
        <v>491</v>
      </c>
      <c r="B147" s="52" t="s">
        <v>440</v>
      </c>
      <c r="C147" s="53">
        <v>23787500</v>
      </c>
      <c r="D147" s="54" t="s">
        <v>4</v>
      </c>
      <c r="E147" s="35"/>
    </row>
    <row r="148" spans="1:5" ht="52.8">
      <c r="A148" s="51" t="s">
        <v>492</v>
      </c>
      <c r="B148" s="52" t="s">
        <v>441</v>
      </c>
      <c r="C148" s="53">
        <v>23787500</v>
      </c>
      <c r="D148" s="54" t="s">
        <v>4</v>
      </c>
      <c r="E148" s="35"/>
    </row>
    <row r="149" spans="1:5" ht="52.8">
      <c r="A149" s="51" t="s">
        <v>450</v>
      </c>
      <c r="B149" s="52" t="s">
        <v>451</v>
      </c>
      <c r="C149" s="54" t="s">
        <v>4</v>
      </c>
      <c r="D149" s="53">
        <v>370214.8</v>
      </c>
      <c r="E149" s="35"/>
    </row>
    <row r="150" spans="1:5" ht="66">
      <c r="A150" s="51" t="s">
        <v>452</v>
      </c>
      <c r="B150" s="52" t="s">
        <v>453</v>
      </c>
      <c r="C150" s="54" t="s">
        <v>4</v>
      </c>
      <c r="D150" s="53">
        <v>370214.8</v>
      </c>
      <c r="E150" s="35"/>
    </row>
    <row r="151" spans="1:5" ht="66">
      <c r="A151" s="51" t="s">
        <v>454</v>
      </c>
      <c r="B151" s="52" t="s">
        <v>455</v>
      </c>
      <c r="C151" s="54" t="s">
        <v>4</v>
      </c>
      <c r="D151" s="53">
        <v>370214.8</v>
      </c>
      <c r="E151" s="35"/>
    </row>
    <row r="152" spans="1:5" ht="26.4">
      <c r="A152" s="51" t="s">
        <v>456</v>
      </c>
      <c r="B152" s="52" t="s">
        <v>457</v>
      </c>
      <c r="C152" s="54" t="s">
        <v>4</v>
      </c>
      <c r="D152" s="53">
        <v>370214.8</v>
      </c>
      <c r="E152" s="35"/>
    </row>
    <row r="153" spans="1:5" ht="26.4">
      <c r="A153" s="51" t="s">
        <v>458</v>
      </c>
      <c r="B153" s="52" t="s">
        <v>459</v>
      </c>
      <c r="C153" s="54" t="s">
        <v>4</v>
      </c>
      <c r="D153" s="53">
        <v>370214.8</v>
      </c>
      <c r="E153" s="35"/>
    </row>
    <row r="154" spans="1:5" ht="39.6">
      <c r="A154" s="51" t="s">
        <v>353</v>
      </c>
      <c r="B154" s="52" t="s">
        <v>354</v>
      </c>
      <c r="C154" s="54" t="s">
        <v>4</v>
      </c>
      <c r="D154" s="53">
        <v>-9786082.6199999992</v>
      </c>
      <c r="E154" s="35"/>
    </row>
    <row r="155" spans="1:5" ht="39.6">
      <c r="A155" s="55" t="s">
        <v>292</v>
      </c>
      <c r="B155" s="56" t="s">
        <v>349</v>
      </c>
      <c r="C155" s="57" t="s">
        <v>4</v>
      </c>
      <c r="D155" s="58">
        <v>-9786082.6199999992</v>
      </c>
      <c r="E155" s="42"/>
    </row>
    <row r="156" spans="1:5" ht="39.6">
      <c r="A156" s="63" t="s">
        <v>285</v>
      </c>
      <c r="B156" s="64" t="s">
        <v>350</v>
      </c>
      <c r="C156" s="65" t="s">
        <v>4</v>
      </c>
      <c r="D156" s="66">
        <v>-9786082.6199999992</v>
      </c>
      <c r="E156" s="35"/>
    </row>
    <row r="157" spans="1:5" s="62" customFormat="1">
      <c r="A157" s="59"/>
      <c r="B157" s="60"/>
      <c r="C157" s="60"/>
      <c r="D157" s="61"/>
    </row>
    <row r="158" spans="1:5" s="62" customFormat="1" ht="13.8">
      <c r="A158" s="22"/>
      <c r="B158" s="334" t="s">
        <v>427</v>
      </c>
      <c r="C158" s="334"/>
      <c r="D158" s="25"/>
      <c r="E158" s="40"/>
    </row>
    <row r="159" spans="1:5" s="62" customFormat="1" ht="13.8">
      <c r="A159" s="15"/>
      <c r="B159" s="14"/>
      <c r="C159" s="40"/>
      <c r="D159" s="40"/>
      <c r="E159" s="5" t="s">
        <v>66</v>
      </c>
    </row>
    <row r="160" spans="1:5" s="62" customFormat="1" ht="41.4">
      <c r="A160" s="30" t="s">
        <v>74</v>
      </c>
      <c r="B160" s="30" t="s">
        <v>152</v>
      </c>
      <c r="C160" s="10" t="s">
        <v>150</v>
      </c>
      <c r="D160" s="11" t="s">
        <v>149</v>
      </c>
      <c r="E160" s="6" t="s">
        <v>151</v>
      </c>
    </row>
    <row r="161" spans="1:5" s="62" customFormat="1" ht="26.4">
      <c r="A161" s="79" t="s">
        <v>325</v>
      </c>
      <c r="B161" s="80" t="s">
        <v>153</v>
      </c>
      <c r="C161" s="81">
        <v>1102708418.3900001</v>
      </c>
      <c r="D161" s="81">
        <v>40239220.810000002</v>
      </c>
      <c r="E161" s="13">
        <f>(D161/C161)*100</f>
        <v>3.6491261097608132</v>
      </c>
    </row>
    <row r="162" spans="1:5" s="62" customFormat="1" ht="13.8">
      <c r="A162" s="76" t="s">
        <v>154</v>
      </c>
      <c r="B162" s="77" t="s">
        <v>155</v>
      </c>
      <c r="C162" s="78">
        <v>76772426</v>
      </c>
      <c r="D162" s="78">
        <v>2649266.25</v>
      </c>
      <c r="E162" s="8">
        <f>(D162/C162)*100</f>
        <v>3.4508043942756217</v>
      </c>
    </row>
    <row r="163" spans="1:5" s="62" customFormat="1" ht="26.4">
      <c r="A163" s="69" t="s">
        <v>43</v>
      </c>
      <c r="B163" s="70" t="s">
        <v>156</v>
      </c>
      <c r="C163" s="71">
        <v>1897400</v>
      </c>
      <c r="D163" s="71">
        <v>50000</v>
      </c>
      <c r="E163" s="7">
        <f t="shared" ref="E163:E197" si="3">(D163/C163)*100</f>
        <v>2.6351849899862967</v>
      </c>
    </row>
    <row r="164" spans="1:5" ht="52.8">
      <c r="A164" s="51" t="s">
        <v>157</v>
      </c>
      <c r="B164" s="67" t="s">
        <v>158</v>
      </c>
      <c r="C164" s="68">
        <v>1897400</v>
      </c>
      <c r="D164" s="68">
        <v>50000</v>
      </c>
      <c r="E164" s="4">
        <f t="shared" si="3"/>
        <v>2.6351849899862967</v>
      </c>
    </row>
    <row r="165" spans="1:5" ht="39.6">
      <c r="A165" s="69" t="s">
        <v>44</v>
      </c>
      <c r="B165" s="70" t="s">
        <v>159</v>
      </c>
      <c r="C165" s="71">
        <v>3718300</v>
      </c>
      <c r="D165" s="71">
        <v>75846.73</v>
      </c>
      <c r="E165" s="7">
        <f t="shared" si="3"/>
        <v>2.0398227684694619</v>
      </c>
    </row>
    <row r="166" spans="1:5" ht="52.8">
      <c r="A166" s="51" t="s">
        <v>157</v>
      </c>
      <c r="B166" s="67" t="s">
        <v>160</v>
      </c>
      <c r="C166" s="68">
        <v>3218300</v>
      </c>
      <c r="D166" s="68">
        <v>73000</v>
      </c>
      <c r="E166" s="4">
        <f t="shared" si="3"/>
        <v>2.2682782835658579</v>
      </c>
    </row>
    <row r="167" spans="1:5" ht="26.4">
      <c r="A167" s="51" t="s">
        <v>161</v>
      </c>
      <c r="B167" s="67" t="s">
        <v>162</v>
      </c>
      <c r="C167" s="68">
        <v>500000</v>
      </c>
      <c r="D167" s="68">
        <v>2846.73</v>
      </c>
      <c r="E167" s="4">
        <f t="shared" si="3"/>
        <v>0.56934600000000002</v>
      </c>
    </row>
    <row r="168" spans="1:5" ht="39.6">
      <c r="A168" s="69" t="s">
        <v>45</v>
      </c>
      <c r="B168" s="70" t="s">
        <v>163</v>
      </c>
      <c r="C168" s="71">
        <v>37542257</v>
      </c>
      <c r="D168" s="71">
        <v>1090572.26</v>
      </c>
      <c r="E168" s="7">
        <f t="shared" si="3"/>
        <v>2.9049192753648243</v>
      </c>
    </row>
    <row r="169" spans="1:5" ht="52.8">
      <c r="A169" s="51" t="s">
        <v>157</v>
      </c>
      <c r="B169" s="67" t="s">
        <v>164</v>
      </c>
      <c r="C169" s="68">
        <v>29159357</v>
      </c>
      <c r="D169" s="68">
        <v>684197.73</v>
      </c>
      <c r="E169" s="4">
        <f t="shared" si="3"/>
        <v>2.3464088388505959</v>
      </c>
    </row>
    <row r="170" spans="1:5" ht="26.4">
      <c r="A170" s="51" t="s">
        <v>161</v>
      </c>
      <c r="B170" s="67" t="s">
        <v>165</v>
      </c>
      <c r="C170" s="68">
        <v>8332900</v>
      </c>
      <c r="D170" s="68">
        <v>370016.53</v>
      </c>
      <c r="E170" s="4">
        <f t="shared" si="3"/>
        <v>4.4404292623216417</v>
      </c>
    </row>
    <row r="171" spans="1:5" ht="13.8">
      <c r="A171" s="51" t="s">
        <v>168</v>
      </c>
      <c r="B171" s="67" t="s">
        <v>169</v>
      </c>
      <c r="C171" s="68">
        <v>50000</v>
      </c>
      <c r="D171" s="68">
        <v>36358</v>
      </c>
      <c r="E171" s="4">
        <f t="shared" si="3"/>
        <v>72.716000000000008</v>
      </c>
    </row>
    <row r="172" spans="1:5" ht="13.8">
      <c r="A172" s="69" t="s">
        <v>309</v>
      </c>
      <c r="B172" s="70" t="s">
        <v>310</v>
      </c>
      <c r="C172" s="71">
        <v>12900</v>
      </c>
      <c r="D172" s="72" t="s">
        <v>4</v>
      </c>
      <c r="E172" s="7"/>
    </row>
    <row r="173" spans="1:5" ht="26.4">
      <c r="A173" s="51" t="s">
        <v>161</v>
      </c>
      <c r="B173" s="67" t="s">
        <v>311</v>
      </c>
      <c r="C173" s="68">
        <v>12900</v>
      </c>
      <c r="D173" s="54" t="s">
        <v>4</v>
      </c>
      <c r="E173" s="4"/>
    </row>
    <row r="174" spans="1:5" ht="39.6">
      <c r="A174" s="69" t="s">
        <v>46</v>
      </c>
      <c r="B174" s="70" t="s">
        <v>170</v>
      </c>
      <c r="C174" s="71">
        <v>10750884</v>
      </c>
      <c r="D174" s="71">
        <v>762542.11</v>
      </c>
      <c r="E174" s="7">
        <f t="shared" si="3"/>
        <v>7.0928317150478035</v>
      </c>
    </row>
    <row r="175" spans="1:5" ht="52.8">
      <c r="A175" s="51" t="s">
        <v>157</v>
      </c>
      <c r="B175" s="67" t="s">
        <v>171</v>
      </c>
      <c r="C175" s="68">
        <v>9873834</v>
      </c>
      <c r="D175" s="68">
        <v>680136.86</v>
      </c>
      <c r="E175" s="4">
        <f t="shared" si="3"/>
        <v>6.8882752130530047</v>
      </c>
    </row>
    <row r="176" spans="1:5" ht="26.4">
      <c r="A176" s="51" t="s">
        <v>161</v>
      </c>
      <c r="B176" s="67" t="s">
        <v>172</v>
      </c>
      <c r="C176" s="68">
        <v>877050</v>
      </c>
      <c r="D176" s="68">
        <v>82405.25</v>
      </c>
      <c r="E176" s="4">
        <f t="shared" si="3"/>
        <v>9.3957300039906499</v>
      </c>
    </row>
    <row r="177" spans="1:5" ht="13.8">
      <c r="A177" s="69" t="s">
        <v>47</v>
      </c>
      <c r="B177" s="70" t="s">
        <v>173</v>
      </c>
      <c r="C177" s="71">
        <v>500000</v>
      </c>
      <c r="D177" s="72" t="s">
        <v>4</v>
      </c>
      <c r="E177" s="7"/>
    </row>
    <row r="178" spans="1:5" ht="13.8">
      <c r="A178" s="51" t="s">
        <v>168</v>
      </c>
      <c r="B178" s="67" t="s">
        <v>174</v>
      </c>
      <c r="C178" s="68">
        <v>500000</v>
      </c>
      <c r="D178" s="54" t="s">
        <v>4</v>
      </c>
      <c r="E178" s="4"/>
    </row>
    <row r="179" spans="1:5" ht="13.8">
      <c r="A179" s="51" t="s">
        <v>320</v>
      </c>
      <c r="B179" s="67" t="s">
        <v>321</v>
      </c>
      <c r="C179" s="68">
        <v>500000</v>
      </c>
      <c r="D179" s="54" t="s">
        <v>4</v>
      </c>
      <c r="E179" s="4"/>
    </row>
    <row r="180" spans="1:5" ht="13.8">
      <c r="A180" s="69" t="s">
        <v>48</v>
      </c>
      <c r="B180" s="70" t="s">
        <v>175</v>
      </c>
      <c r="C180" s="71">
        <v>22350685</v>
      </c>
      <c r="D180" s="71">
        <v>670305.15</v>
      </c>
      <c r="E180" s="7">
        <f t="shared" si="3"/>
        <v>2.9990362711478418</v>
      </c>
    </row>
    <row r="181" spans="1:5" ht="52.8">
      <c r="A181" s="51" t="s">
        <v>157</v>
      </c>
      <c r="B181" s="67" t="s">
        <v>176</v>
      </c>
      <c r="C181" s="68">
        <v>20197605</v>
      </c>
      <c r="D181" s="68">
        <v>480644.63</v>
      </c>
      <c r="E181" s="4">
        <f t="shared" si="3"/>
        <v>2.3797110102905767</v>
      </c>
    </row>
    <row r="182" spans="1:5" ht="26.4">
      <c r="A182" s="51" t="s">
        <v>161</v>
      </c>
      <c r="B182" s="67" t="s">
        <v>177</v>
      </c>
      <c r="C182" s="68">
        <v>1789480</v>
      </c>
      <c r="D182" s="68">
        <v>182160.52</v>
      </c>
      <c r="E182" s="4">
        <f t="shared" si="3"/>
        <v>10.179522542861614</v>
      </c>
    </row>
    <row r="183" spans="1:5" ht="13.8">
      <c r="A183" s="69" t="s">
        <v>167</v>
      </c>
      <c r="B183" s="70" t="s">
        <v>178</v>
      </c>
      <c r="C183" s="71">
        <v>249600</v>
      </c>
      <c r="D183" s="71">
        <v>7500</v>
      </c>
      <c r="E183" s="7">
        <f t="shared" si="3"/>
        <v>3.0048076923076925</v>
      </c>
    </row>
    <row r="184" spans="1:5" ht="26.4">
      <c r="A184" s="51" t="s">
        <v>210</v>
      </c>
      <c r="B184" s="67" t="s">
        <v>301</v>
      </c>
      <c r="C184" s="68">
        <v>111000</v>
      </c>
      <c r="D184" s="54" t="s">
        <v>4</v>
      </c>
      <c r="E184" s="4"/>
    </row>
    <row r="185" spans="1:5" ht="13.8">
      <c r="A185" s="76" t="s">
        <v>179</v>
      </c>
      <c r="B185" s="77" t="s">
        <v>180</v>
      </c>
      <c r="C185" s="78">
        <v>1551300</v>
      </c>
      <c r="D185" s="78">
        <v>129275</v>
      </c>
      <c r="E185" s="8">
        <f t="shared" si="3"/>
        <v>8.3333333333333321</v>
      </c>
    </row>
    <row r="186" spans="1:5" ht="13.8">
      <c r="A186" s="69" t="s">
        <v>49</v>
      </c>
      <c r="B186" s="70" t="s">
        <v>181</v>
      </c>
      <c r="C186" s="71">
        <v>1551300</v>
      </c>
      <c r="D186" s="71">
        <v>129275</v>
      </c>
      <c r="E186" s="7">
        <f t="shared" si="3"/>
        <v>8.3333333333333321</v>
      </c>
    </row>
    <row r="187" spans="1:5" ht="13.8">
      <c r="A187" s="51" t="s">
        <v>167</v>
      </c>
      <c r="B187" s="67" t="s">
        <v>182</v>
      </c>
      <c r="C187" s="68">
        <v>1551300</v>
      </c>
      <c r="D187" s="68">
        <v>129275</v>
      </c>
      <c r="E187" s="4">
        <f t="shared" si="3"/>
        <v>8.3333333333333321</v>
      </c>
    </row>
    <row r="188" spans="1:5" ht="13.8">
      <c r="A188" s="76" t="s">
        <v>183</v>
      </c>
      <c r="B188" s="77" t="s">
        <v>184</v>
      </c>
      <c r="C188" s="78">
        <v>5631010</v>
      </c>
      <c r="D188" s="78">
        <v>79735.039999999994</v>
      </c>
      <c r="E188" s="8">
        <f t="shared" si="3"/>
        <v>1.4159989060577054</v>
      </c>
    </row>
    <row r="189" spans="1:5" ht="13.8">
      <c r="A189" s="69" t="s">
        <v>494</v>
      </c>
      <c r="B189" s="70" t="s">
        <v>185</v>
      </c>
      <c r="C189" s="71">
        <v>30000</v>
      </c>
      <c r="D189" s="72" t="s">
        <v>4</v>
      </c>
      <c r="E189" s="7"/>
    </row>
    <row r="190" spans="1:5" ht="26.4">
      <c r="A190" s="51" t="s">
        <v>161</v>
      </c>
      <c r="B190" s="67" t="s">
        <v>186</v>
      </c>
      <c r="C190" s="68">
        <v>30000</v>
      </c>
      <c r="D190" s="54" t="s">
        <v>4</v>
      </c>
      <c r="E190" s="4"/>
    </row>
    <row r="191" spans="1:5" ht="26.4">
      <c r="A191" s="69" t="s">
        <v>495</v>
      </c>
      <c r="B191" s="70" t="s">
        <v>276</v>
      </c>
      <c r="C191" s="71">
        <v>5601010</v>
      </c>
      <c r="D191" s="71">
        <v>79735.039999999994</v>
      </c>
      <c r="E191" s="7">
        <f t="shared" si="3"/>
        <v>1.4235832465930252</v>
      </c>
    </row>
    <row r="192" spans="1:5" ht="52.8">
      <c r="A192" s="51" t="s">
        <v>157</v>
      </c>
      <c r="B192" s="67" t="s">
        <v>496</v>
      </c>
      <c r="C192" s="68">
        <v>3528410</v>
      </c>
      <c r="D192" s="68">
        <v>79735.039999999994</v>
      </c>
      <c r="E192" s="4">
        <f t="shared" si="3"/>
        <v>2.259800873481256</v>
      </c>
    </row>
    <row r="193" spans="1:5" ht="26.4">
      <c r="A193" s="51" t="s">
        <v>161</v>
      </c>
      <c r="B193" s="67" t="s">
        <v>497</v>
      </c>
      <c r="C193" s="68">
        <v>507000</v>
      </c>
      <c r="D193" s="54" t="s">
        <v>4</v>
      </c>
      <c r="E193" s="4"/>
    </row>
    <row r="194" spans="1:5" ht="13.8">
      <c r="A194" s="51" t="s">
        <v>167</v>
      </c>
      <c r="B194" s="67" t="s">
        <v>277</v>
      </c>
      <c r="C194" s="68">
        <v>1565600</v>
      </c>
      <c r="D194" s="54" t="s">
        <v>4</v>
      </c>
      <c r="E194" s="4"/>
    </row>
    <row r="195" spans="1:5" ht="13.8">
      <c r="A195" s="76" t="s">
        <v>187</v>
      </c>
      <c r="B195" s="77" t="s">
        <v>188</v>
      </c>
      <c r="C195" s="78">
        <v>81455099.239999995</v>
      </c>
      <c r="D195" s="78">
        <v>151519.06</v>
      </c>
      <c r="E195" s="8">
        <f t="shared" si="3"/>
        <v>0.18601543846084204</v>
      </c>
    </row>
    <row r="196" spans="1:5" ht="13.8">
      <c r="A196" s="69" t="s">
        <v>50</v>
      </c>
      <c r="B196" s="70" t="s">
        <v>189</v>
      </c>
      <c r="C196" s="71">
        <v>4459200</v>
      </c>
      <c r="D196" s="71">
        <v>121240.46</v>
      </c>
      <c r="E196" s="7">
        <f t="shared" si="3"/>
        <v>2.7188836562612129</v>
      </c>
    </row>
    <row r="197" spans="1:5" ht="52.8">
      <c r="A197" s="51" t="s">
        <v>157</v>
      </c>
      <c r="B197" s="67" t="s">
        <v>190</v>
      </c>
      <c r="C197" s="68">
        <v>4025200</v>
      </c>
      <c r="D197" s="68">
        <v>121240.46</v>
      </c>
      <c r="E197" s="4">
        <f t="shared" si="3"/>
        <v>3.0120356752459507</v>
      </c>
    </row>
    <row r="198" spans="1:5" ht="26.4">
      <c r="A198" s="51" t="s">
        <v>161</v>
      </c>
      <c r="B198" s="67" t="s">
        <v>191</v>
      </c>
      <c r="C198" s="68">
        <v>434000</v>
      </c>
      <c r="D198" s="54" t="s">
        <v>4</v>
      </c>
      <c r="E198" s="4"/>
    </row>
    <row r="199" spans="1:5" ht="13.8">
      <c r="A199" s="69" t="s">
        <v>51</v>
      </c>
      <c r="B199" s="70" t="s">
        <v>192</v>
      </c>
      <c r="C199" s="71">
        <v>45683298.240000002</v>
      </c>
      <c r="D199" s="72" t="s">
        <v>4</v>
      </c>
      <c r="E199" s="7"/>
    </row>
    <row r="200" spans="1:5" ht="13.8">
      <c r="A200" s="51" t="s">
        <v>168</v>
      </c>
      <c r="B200" s="67" t="s">
        <v>193</v>
      </c>
      <c r="C200" s="68">
        <v>45683298.240000002</v>
      </c>
      <c r="D200" s="54" t="s">
        <v>4</v>
      </c>
      <c r="E200" s="4"/>
    </row>
    <row r="201" spans="1:5" s="83" customFormat="1" ht="13.8">
      <c r="A201" s="69" t="s">
        <v>52</v>
      </c>
      <c r="B201" s="70" t="s">
        <v>194</v>
      </c>
      <c r="C201" s="71">
        <v>27609551</v>
      </c>
      <c r="D201" s="72" t="s">
        <v>4</v>
      </c>
      <c r="E201" s="7"/>
    </row>
    <row r="202" spans="1:5" ht="26.4">
      <c r="A202" s="51" t="s">
        <v>161</v>
      </c>
      <c r="B202" s="67" t="s">
        <v>195</v>
      </c>
      <c r="C202" s="68">
        <v>11921151</v>
      </c>
      <c r="D202" s="54" t="s">
        <v>4</v>
      </c>
      <c r="E202" s="4"/>
    </row>
    <row r="203" spans="1:5" ht="13.8">
      <c r="A203" s="51" t="s">
        <v>167</v>
      </c>
      <c r="B203" s="67" t="s">
        <v>196</v>
      </c>
      <c r="C203" s="68">
        <v>15688400</v>
      </c>
      <c r="D203" s="54" t="s">
        <v>4</v>
      </c>
      <c r="E203" s="4"/>
    </row>
    <row r="204" spans="1:5" s="83" customFormat="1" ht="13.8">
      <c r="A204" s="69" t="s">
        <v>424</v>
      </c>
      <c r="B204" s="70" t="s">
        <v>425</v>
      </c>
      <c r="C204" s="71">
        <v>5000</v>
      </c>
      <c r="D204" s="72" t="s">
        <v>4</v>
      </c>
      <c r="E204" s="7"/>
    </row>
    <row r="205" spans="1:5" ht="26.4">
      <c r="A205" s="51" t="s">
        <v>161</v>
      </c>
      <c r="B205" s="67" t="s">
        <v>426</v>
      </c>
      <c r="C205" s="68">
        <v>5000</v>
      </c>
      <c r="D205" s="54" t="s">
        <v>4</v>
      </c>
      <c r="E205" s="4"/>
    </row>
    <row r="206" spans="1:5" ht="13.8">
      <c r="A206" s="69" t="s">
        <v>53</v>
      </c>
      <c r="B206" s="70" t="s">
        <v>197</v>
      </c>
      <c r="C206" s="71">
        <v>3698050</v>
      </c>
      <c r="D206" s="71">
        <v>30278.6</v>
      </c>
      <c r="E206" s="7">
        <f t="shared" ref="E206:E208" si="4">(D206/C206)*100</f>
        <v>0.81877205554278609</v>
      </c>
    </row>
    <row r="207" spans="1:5" ht="52.8">
      <c r="A207" s="51" t="s">
        <v>157</v>
      </c>
      <c r="B207" s="67" t="s">
        <v>198</v>
      </c>
      <c r="C207" s="68">
        <v>1798800</v>
      </c>
      <c r="D207" s="68">
        <v>30000</v>
      </c>
      <c r="E207" s="4">
        <f t="shared" si="4"/>
        <v>1.6677785190126753</v>
      </c>
    </row>
    <row r="208" spans="1:5" ht="26.4">
      <c r="A208" s="51" t="s">
        <v>161</v>
      </c>
      <c r="B208" s="67" t="s">
        <v>199</v>
      </c>
      <c r="C208" s="68">
        <v>1529250</v>
      </c>
      <c r="D208" s="68">
        <v>278.60000000000002</v>
      </c>
      <c r="E208" s="4">
        <f t="shared" si="4"/>
        <v>1.8218080758541769E-2</v>
      </c>
    </row>
    <row r="209" spans="1:5" ht="26.4">
      <c r="A209" s="51" t="s">
        <v>210</v>
      </c>
      <c r="B209" s="67" t="s">
        <v>293</v>
      </c>
      <c r="C209" s="68">
        <v>25000</v>
      </c>
      <c r="D209" s="54" t="s">
        <v>4</v>
      </c>
      <c r="E209" s="4"/>
    </row>
    <row r="210" spans="1:5" ht="13.8">
      <c r="A210" s="76" t="s">
        <v>200</v>
      </c>
      <c r="B210" s="77" t="s">
        <v>201</v>
      </c>
      <c r="C210" s="78">
        <v>25769600</v>
      </c>
      <c r="D210" s="82" t="s">
        <v>4</v>
      </c>
      <c r="E210" s="8"/>
    </row>
    <row r="211" spans="1:5" ht="13.8">
      <c r="A211" s="69" t="s">
        <v>322</v>
      </c>
      <c r="B211" s="70" t="s">
        <v>323</v>
      </c>
      <c r="C211" s="71">
        <v>100000</v>
      </c>
      <c r="D211" s="72" t="s">
        <v>4</v>
      </c>
      <c r="E211" s="7"/>
    </row>
    <row r="212" spans="1:5" ht="26.4">
      <c r="A212" s="51" t="s">
        <v>161</v>
      </c>
      <c r="B212" s="67" t="s">
        <v>324</v>
      </c>
      <c r="C212" s="68">
        <v>100000</v>
      </c>
      <c r="D212" s="54" t="s">
        <v>4</v>
      </c>
      <c r="E212" s="4"/>
    </row>
    <row r="213" spans="1:5" ht="13.8">
      <c r="A213" s="69" t="s">
        <v>54</v>
      </c>
      <c r="B213" s="70" t="s">
        <v>203</v>
      </c>
      <c r="C213" s="71">
        <v>15024600</v>
      </c>
      <c r="D213" s="72" t="s">
        <v>4</v>
      </c>
      <c r="E213" s="7"/>
    </row>
    <row r="214" spans="1:5" ht="13.8">
      <c r="A214" s="51" t="s">
        <v>168</v>
      </c>
      <c r="B214" s="67" t="s">
        <v>204</v>
      </c>
      <c r="C214" s="68">
        <v>15024600</v>
      </c>
      <c r="D214" s="54" t="s">
        <v>4</v>
      </c>
      <c r="E214" s="4"/>
    </row>
    <row r="215" spans="1:5" ht="13.8">
      <c r="A215" s="69" t="s">
        <v>399</v>
      </c>
      <c r="B215" s="70" t="s">
        <v>400</v>
      </c>
      <c r="C215" s="71">
        <v>10000000</v>
      </c>
      <c r="D215" s="72" t="s">
        <v>4</v>
      </c>
      <c r="E215" s="7"/>
    </row>
    <row r="216" spans="1:5" ht="13.8">
      <c r="A216" s="51" t="s">
        <v>167</v>
      </c>
      <c r="B216" s="67" t="s">
        <v>401</v>
      </c>
      <c r="C216" s="68">
        <v>10000000</v>
      </c>
      <c r="D216" s="54" t="s">
        <v>4</v>
      </c>
      <c r="E216" s="4"/>
    </row>
    <row r="217" spans="1:5" ht="13.8">
      <c r="A217" s="69" t="s">
        <v>55</v>
      </c>
      <c r="B217" s="70" t="s">
        <v>205</v>
      </c>
      <c r="C217" s="71">
        <v>645000</v>
      </c>
      <c r="D217" s="72" t="s">
        <v>4</v>
      </c>
      <c r="E217" s="7"/>
    </row>
    <row r="218" spans="1:5" ht="26.4">
      <c r="A218" s="51" t="s">
        <v>161</v>
      </c>
      <c r="B218" s="67" t="s">
        <v>206</v>
      </c>
      <c r="C218" s="68">
        <v>645000</v>
      </c>
      <c r="D218" s="54" t="s">
        <v>4</v>
      </c>
      <c r="E218" s="4"/>
    </row>
    <row r="219" spans="1:5" ht="13.8">
      <c r="A219" s="76" t="s">
        <v>312</v>
      </c>
      <c r="B219" s="77" t="s">
        <v>313</v>
      </c>
      <c r="C219" s="78">
        <v>729400</v>
      </c>
      <c r="D219" s="82" t="s">
        <v>4</v>
      </c>
      <c r="E219" s="8"/>
    </row>
    <row r="220" spans="1:5" ht="26.4">
      <c r="A220" s="69" t="s">
        <v>314</v>
      </c>
      <c r="B220" s="70" t="s">
        <v>315</v>
      </c>
      <c r="C220" s="71">
        <v>579400</v>
      </c>
      <c r="D220" s="72" t="s">
        <v>4</v>
      </c>
      <c r="E220" s="7"/>
    </row>
    <row r="221" spans="1:5" ht="52.8">
      <c r="A221" s="51" t="s">
        <v>157</v>
      </c>
      <c r="B221" s="67" t="s">
        <v>471</v>
      </c>
      <c r="C221" s="68">
        <v>67100</v>
      </c>
      <c r="D221" s="54" t="s">
        <v>4</v>
      </c>
      <c r="E221" s="4"/>
    </row>
    <row r="222" spans="1:5" ht="26.4">
      <c r="A222" s="51" t="s">
        <v>161</v>
      </c>
      <c r="B222" s="67" t="s">
        <v>316</v>
      </c>
      <c r="C222" s="68">
        <v>512300</v>
      </c>
      <c r="D222" s="54" t="s">
        <v>4</v>
      </c>
      <c r="E222" s="4"/>
    </row>
    <row r="223" spans="1:5" ht="13.8">
      <c r="A223" s="69" t="s">
        <v>402</v>
      </c>
      <c r="B223" s="70" t="s">
        <v>403</v>
      </c>
      <c r="C223" s="71">
        <v>150000</v>
      </c>
      <c r="D223" s="72" t="s">
        <v>4</v>
      </c>
      <c r="E223" s="7"/>
    </row>
    <row r="224" spans="1:5" ht="26.4">
      <c r="A224" s="51" t="s">
        <v>161</v>
      </c>
      <c r="B224" s="67" t="s">
        <v>404</v>
      </c>
      <c r="C224" s="68">
        <v>150000</v>
      </c>
      <c r="D224" s="54" t="s">
        <v>4</v>
      </c>
      <c r="E224" s="4"/>
    </row>
    <row r="225" spans="1:5" ht="13.8">
      <c r="A225" s="76" t="s">
        <v>207</v>
      </c>
      <c r="B225" s="77" t="s">
        <v>208</v>
      </c>
      <c r="C225" s="78">
        <v>581281515</v>
      </c>
      <c r="D225" s="78">
        <v>23309803.920000002</v>
      </c>
      <c r="E225" s="8">
        <f t="shared" ref="E225:E249" si="5">(D225/C225)*100</f>
        <v>4.0100714229662024</v>
      </c>
    </row>
    <row r="226" spans="1:5" ht="13.8">
      <c r="A226" s="69" t="s">
        <v>56</v>
      </c>
      <c r="B226" s="70" t="s">
        <v>209</v>
      </c>
      <c r="C226" s="71">
        <v>108421810</v>
      </c>
      <c r="D226" s="71">
        <v>4561908</v>
      </c>
      <c r="E226" s="7">
        <f t="shared" si="5"/>
        <v>4.2075556569291734</v>
      </c>
    </row>
    <row r="227" spans="1:5" ht="26.4">
      <c r="A227" s="51" t="s">
        <v>210</v>
      </c>
      <c r="B227" s="67" t="s">
        <v>211</v>
      </c>
      <c r="C227" s="68">
        <v>108421810</v>
      </c>
      <c r="D227" s="68">
        <v>4561908</v>
      </c>
      <c r="E227" s="4">
        <f t="shared" si="5"/>
        <v>4.2075556569291734</v>
      </c>
    </row>
    <row r="228" spans="1:5" ht="13.8">
      <c r="A228" s="69" t="s">
        <v>57</v>
      </c>
      <c r="B228" s="70" t="s">
        <v>212</v>
      </c>
      <c r="C228" s="71">
        <v>376125000</v>
      </c>
      <c r="D228" s="71">
        <v>14672246</v>
      </c>
      <c r="E228" s="7">
        <f t="shared" si="5"/>
        <v>3.9008962445995348</v>
      </c>
    </row>
    <row r="229" spans="1:5" ht="26.4">
      <c r="A229" s="51" t="s">
        <v>210</v>
      </c>
      <c r="B229" s="67" t="s">
        <v>213</v>
      </c>
      <c r="C229" s="68">
        <v>376125000</v>
      </c>
      <c r="D229" s="68">
        <v>14672246</v>
      </c>
      <c r="E229" s="4">
        <f t="shared" si="5"/>
        <v>3.9008962445995348</v>
      </c>
    </row>
    <row r="230" spans="1:5" ht="13.8">
      <c r="A230" s="69" t="s">
        <v>286</v>
      </c>
      <c r="B230" s="70" t="s">
        <v>287</v>
      </c>
      <c r="C230" s="71">
        <v>45981500</v>
      </c>
      <c r="D230" s="71">
        <v>1925187</v>
      </c>
      <c r="E230" s="7">
        <f t="shared" si="5"/>
        <v>4.1868729815251786</v>
      </c>
    </row>
    <row r="231" spans="1:5" ht="26.4">
      <c r="A231" s="51" t="s">
        <v>210</v>
      </c>
      <c r="B231" s="67" t="s">
        <v>288</v>
      </c>
      <c r="C231" s="68">
        <v>45981500</v>
      </c>
      <c r="D231" s="68">
        <v>1925187</v>
      </c>
      <c r="E231" s="4">
        <f t="shared" si="5"/>
        <v>4.1868729815251786</v>
      </c>
    </row>
    <row r="232" spans="1:5" ht="13.8">
      <c r="A232" s="69" t="s">
        <v>272</v>
      </c>
      <c r="B232" s="70" t="s">
        <v>214</v>
      </c>
      <c r="C232" s="71">
        <v>13672000</v>
      </c>
      <c r="D232" s="71">
        <v>222800</v>
      </c>
      <c r="E232" s="7">
        <f t="shared" si="5"/>
        <v>1.6296079578700995</v>
      </c>
    </row>
    <row r="233" spans="1:5" ht="26.4">
      <c r="A233" s="51" t="s">
        <v>161</v>
      </c>
      <c r="B233" s="67" t="s">
        <v>215</v>
      </c>
      <c r="C233" s="68">
        <v>1967900</v>
      </c>
      <c r="D233" s="54" t="s">
        <v>4</v>
      </c>
      <c r="E233" s="4"/>
    </row>
    <row r="234" spans="1:5" ht="26.4">
      <c r="A234" s="51" t="s">
        <v>210</v>
      </c>
      <c r="B234" s="67" t="s">
        <v>216</v>
      </c>
      <c r="C234" s="68">
        <v>11704100</v>
      </c>
      <c r="D234" s="68">
        <v>222800</v>
      </c>
      <c r="E234" s="4">
        <f t="shared" si="5"/>
        <v>1.9036064285165029</v>
      </c>
    </row>
    <row r="235" spans="1:5" ht="13.8">
      <c r="A235" s="69" t="s">
        <v>58</v>
      </c>
      <c r="B235" s="70" t="s">
        <v>217</v>
      </c>
      <c r="C235" s="71">
        <v>37081205</v>
      </c>
      <c r="D235" s="71">
        <v>1927662.92</v>
      </c>
      <c r="E235" s="7">
        <f t="shared" si="5"/>
        <v>5.1984905021290428</v>
      </c>
    </row>
    <row r="236" spans="1:5" ht="52.8">
      <c r="A236" s="51" t="s">
        <v>157</v>
      </c>
      <c r="B236" s="67" t="s">
        <v>218</v>
      </c>
      <c r="C236" s="68">
        <v>8877305</v>
      </c>
      <c r="D236" s="68">
        <v>213000</v>
      </c>
      <c r="E236" s="4">
        <f t="shared" si="5"/>
        <v>2.3993768379029445</v>
      </c>
    </row>
    <row r="237" spans="1:5" ht="26.4">
      <c r="A237" s="51" t="s">
        <v>161</v>
      </c>
      <c r="B237" s="67" t="s">
        <v>317</v>
      </c>
      <c r="C237" s="68">
        <v>1809200</v>
      </c>
      <c r="D237" s="68">
        <v>81612.92</v>
      </c>
      <c r="E237" s="4">
        <f t="shared" si="5"/>
        <v>4.5109949148795048</v>
      </c>
    </row>
    <row r="238" spans="1:5" ht="26.4">
      <c r="A238" s="51" t="s">
        <v>210</v>
      </c>
      <c r="B238" s="67" t="s">
        <v>219</v>
      </c>
      <c r="C238" s="68">
        <v>26344700</v>
      </c>
      <c r="D238" s="68">
        <v>1633050</v>
      </c>
      <c r="E238" s="4">
        <f t="shared" si="5"/>
        <v>6.1987800202697318</v>
      </c>
    </row>
    <row r="239" spans="1:5" ht="13.8">
      <c r="A239" s="51" t="s">
        <v>168</v>
      </c>
      <c r="B239" s="67" t="s">
        <v>220</v>
      </c>
      <c r="C239" s="68">
        <v>50000</v>
      </c>
      <c r="D239" s="54" t="s">
        <v>4</v>
      </c>
      <c r="E239" s="4"/>
    </row>
    <row r="240" spans="1:5" ht="13.8">
      <c r="A240" s="76" t="s">
        <v>405</v>
      </c>
      <c r="B240" s="77" t="s">
        <v>221</v>
      </c>
      <c r="C240" s="78">
        <v>125199816</v>
      </c>
      <c r="D240" s="78">
        <v>5092002.46</v>
      </c>
      <c r="E240" s="8">
        <f t="shared" si="5"/>
        <v>4.0671005938219587</v>
      </c>
    </row>
    <row r="241" spans="1:5" ht="13.8">
      <c r="A241" s="69" t="s">
        <v>59</v>
      </c>
      <c r="B241" s="70" t="s">
        <v>222</v>
      </c>
      <c r="C241" s="71">
        <v>83660312</v>
      </c>
      <c r="D241" s="71">
        <v>4039455.86</v>
      </c>
      <c r="E241" s="7">
        <f t="shared" si="5"/>
        <v>4.8284016201134889</v>
      </c>
    </row>
    <row r="242" spans="1:5" ht="26.4">
      <c r="A242" s="51" t="s">
        <v>210</v>
      </c>
      <c r="B242" s="67" t="s">
        <v>223</v>
      </c>
      <c r="C242" s="68">
        <v>83660312</v>
      </c>
      <c r="D242" s="68">
        <v>4039455.86</v>
      </c>
      <c r="E242" s="4">
        <f t="shared" si="5"/>
        <v>4.8284016201134889</v>
      </c>
    </row>
    <row r="243" spans="1:5" ht="13.8">
      <c r="A243" s="69" t="s">
        <v>60</v>
      </c>
      <c r="B243" s="70" t="s">
        <v>224</v>
      </c>
      <c r="C243" s="71">
        <v>41539504</v>
      </c>
      <c r="D243" s="71">
        <v>1052546.6000000001</v>
      </c>
      <c r="E243" s="7">
        <f t="shared" si="5"/>
        <v>2.5338448913593195</v>
      </c>
    </row>
    <row r="244" spans="1:5" ht="52.8">
      <c r="A244" s="51" t="s">
        <v>157</v>
      </c>
      <c r="B244" s="67" t="s">
        <v>225</v>
      </c>
      <c r="C244" s="68">
        <v>38569604</v>
      </c>
      <c r="D244" s="68">
        <v>1052546.6000000001</v>
      </c>
      <c r="E244" s="4">
        <f t="shared" si="5"/>
        <v>2.7289536081314192</v>
      </c>
    </row>
    <row r="245" spans="1:5" ht="26.4">
      <c r="A245" s="51" t="s">
        <v>161</v>
      </c>
      <c r="B245" s="67" t="s">
        <v>226</v>
      </c>
      <c r="C245" s="68">
        <v>2969900</v>
      </c>
      <c r="D245" s="54" t="s">
        <v>4</v>
      </c>
      <c r="E245" s="4"/>
    </row>
    <row r="246" spans="1:5" ht="13.8">
      <c r="A246" s="76" t="s">
        <v>227</v>
      </c>
      <c r="B246" s="77" t="s">
        <v>228</v>
      </c>
      <c r="C246" s="78">
        <v>52647911.149999999</v>
      </c>
      <c r="D246" s="78">
        <v>1101502.58</v>
      </c>
      <c r="E246" s="9">
        <f t="shared" si="5"/>
        <v>2.0922056657892685</v>
      </c>
    </row>
    <row r="247" spans="1:5" ht="13.8">
      <c r="A247" s="69" t="s">
        <v>73</v>
      </c>
      <c r="B247" s="70" t="s">
        <v>229</v>
      </c>
      <c r="C247" s="71">
        <v>1063100</v>
      </c>
      <c r="D247" s="71">
        <v>86502.58</v>
      </c>
      <c r="E247" s="4">
        <f t="shared" si="5"/>
        <v>8.1368243815257273</v>
      </c>
    </row>
    <row r="248" spans="1:5" ht="13.8">
      <c r="A248" s="51" t="s">
        <v>166</v>
      </c>
      <c r="B248" s="67" t="s">
        <v>230</v>
      </c>
      <c r="C248" s="68">
        <v>1063100</v>
      </c>
      <c r="D248" s="68">
        <v>86502.58</v>
      </c>
      <c r="E248" s="4">
        <f t="shared" si="5"/>
        <v>8.1368243815257273</v>
      </c>
    </row>
    <row r="249" spans="1:5" ht="13.8">
      <c r="A249" s="51" t="s">
        <v>467</v>
      </c>
      <c r="B249" s="67" t="s">
        <v>468</v>
      </c>
      <c r="C249" s="68">
        <v>1063100</v>
      </c>
      <c r="D249" s="68">
        <v>86502.58</v>
      </c>
      <c r="E249" s="4">
        <f t="shared" si="5"/>
        <v>8.1368243815257273</v>
      </c>
    </row>
    <row r="250" spans="1:5" ht="13.8">
      <c r="A250" s="51" t="s">
        <v>469</v>
      </c>
      <c r="B250" s="67" t="s">
        <v>470</v>
      </c>
      <c r="C250" s="68">
        <v>1063100</v>
      </c>
      <c r="D250" s="68">
        <v>86502.58</v>
      </c>
      <c r="E250" s="4">
        <f t="shared" ref="E250:E266" si="6">(D250/C250)*100</f>
        <v>8.1368243815257273</v>
      </c>
    </row>
    <row r="251" spans="1:5" ht="13.8">
      <c r="A251" s="69" t="s">
        <v>61</v>
      </c>
      <c r="B251" s="70" t="s">
        <v>231</v>
      </c>
      <c r="C251" s="71">
        <v>28649804</v>
      </c>
      <c r="D251" s="71">
        <v>1000000</v>
      </c>
      <c r="E251" s="4">
        <f t="shared" si="6"/>
        <v>3.4904252748116531</v>
      </c>
    </row>
    <row r="252" spans="1:5" ht="13.8">
      <c r="A252" s="51" t="s">
        <v>166</v>
      </c>
      <c r="B252" s="67" t="s">
        <v>232</v>
      </c>
      <c r="C252" s="68">
        <v>3217104</v>
      </c>
      <c r="D252" s="54" t="s">
        <v>4</v>
      </c>
      <c r="E252" s="4"/>
    </row>
    <row r="253" spans="1:5" ht="26.4">
      <c r="A253" s="51" t="s">
        <v>210</v>
      </c>
      <c r="B253" s="67" t="s">
        <v>233</v>
      </c>
      <c r="C253" s="68">
        <v>25432700</v>
      </c>
      <c r="D253" s="68">
        <v>1000000</v>
      </c>
      <c r="E253" s="4">
        <f t="shared" si="6"/>
        <v>3.9319458806968979</v>
      </c>
    </row>
    <row r="254" spans="1:5" ht="13.8">
      <c r="A254" s="69" t="s">
        <v>62</v>
      </c>
      <c r="B254" s="70" t="s">
        <v>234</v>
      </c>
      <c r="C254" s="71">
        <v>22200307.149999999</v>
      </c>
      <c r="D254" s="72" t="s">
        <v>4</v>
      </c>
      <c r="E254" s="4"/>
    </row>
    <row r="255" spans="1:5" ht="26.4">
      <c r="A255" s="51" t="s">
        <v>161</v>
      </c>
      <c r="B255" s="67" t="s">
        <v>235</v>
      </c>
      <c r="C255" s="68">
        <v>51000</v>
      </c>
      <c r="D255" s="54" t="s">
        <v>4</v>
      </c>
      <c r="E255" s="4"/>
    </row>
    <row r="256" spans="1:5" ht="13.8">
      <c r="A256" s="51" t="s">
        <v>166</v>
      </c>
      <c r="B256" s="67" t="s">
        <v>236</v>
      </c>
      <c r="C256" s="68">
        <v>2552200</v>
      </c>
      <c r="D256" s="54" t="s">
        <v>4</v>
      </c>
      <c r="E256" s="4"/>
    </row>
    <row r="257" spans="1:5" ht="26.4">
      <c r="A257" s="51" t="s">
        <v>202</v>
      </c>
      <c r="B257" s="67" t="s">
        <v>237</v>
      </c>
      <c r="C257" s="68">
        <v>19597107.149999999</v>
      </c>
      <c r="D257" s="54" t="s">
        <v>4</v>
      </c>
      <c r="E257" s="4"/>
    </row>
    <row r="258" spans="1:5" ht="13.8">
      <c r="A258" s="73" t="s">
        <v>63</v>
      </c>
      <c r="B258" s="74" t="s">
        <v>238</v>
      </c>
      <c r="C258" s="75">
        <v>734700</v>
      </c>
      <c r="D258" s="75">
        <v>15000</v>
      </c>
      <c r="E258" s="9">
        <f t="shared" si="6"/>
        <v>2.0416496529195589</v>
      </c>
    </row>
    <row r="259" spans="1:5" ht="52.8">
      <c r="A259" s="51" t="s">
        <v>157</v>
      </c>
      <c r="B259" s="67" t="s">
        <v>239</v>
      </c>
      <c r="C259" s="68">
        <v>670900</v>
      </c>
      <c r="D259" s="68">
        <v>15000</v>
      </c>
      <c r="E259" s="4">
        <f t="shared" si="6"/>
        <v>2.2358026531524815</v>
      </c>
    </row>
    <row r="260" spans="1:5" ht="26.4">
      <c r="A260" s="51" t="s">
        <v>161</v>
      </c>
      <c r="B260" s="67" t="s">
        <v>240</v>
      </c>
      <c r="C260" s="68">
        <v>63800</v>
      </c>
      <c r="D260" s="54" t="s">
        <v>4</v>
      </c>
      <c r="E260" s="4">
        <f>(H364260/C260)*100</f>
        <v>0</v>
      </c>
    </row>
    <row r="261" spans="1:5" ht="13.8">
      <c r="A261" s="76" t="s">
        <v>241</v>
      </c>
      <c r="B261" s="77" t="s">
        <v>242</v>
      </c>
      <c r="C261" s="78">
        <v>20212141</v>
      </c>
      <c r="D261" s="78">
        <v>928616.5</v>
      </c>
      <c r="E261" s="9">
        <f t="shared" si="6"/>
        <v>4.5943499998342583</v>
      </c>
    </row>
    <row r="262" spans="1:5" ht="13.8">
      <c r="A262" s="69" t="s">
        <v>64</v>
      </c>
      <c r="B262" s="70" t="s">
        <v>243</v>
      </c>
      <c r="C262" s="71">
        <v>20212141</v>
      </c>
      <c r="D262" s="71">
        <v>928616.5</v>
      </c>
      <c r="E262" s="4">
        <f t="shared" si="6"/>
        <v>4.5943499998342583</v>
      </c>
    </row>
    <row r="263" spans="1:5" ht="26.4">
      <c r="A263" s="51" t="s">
        <v>210</v>
      </c>
      <c r="B263" s="67" t="s">
        <v>244</v>
      </c>
      <c r="C263" s="68">
        <v>20212141</v>
      </c>
      <c r="D263" s="68">
        <v>928616.5</v>
      </c>
      <c r="E263" s="4">
        <f t="shared" si="6"/>
        <v>4.5943499998342583</v>
      </c>
    </row>
    <row r="264" spans="1:5" ht="26.4">
      <c r="A264" s="76" t="s">
        <v>245</v>
      </c>
      <c r="B264" s="77" t="s">
        <v>246</v>
      </c>
      <c r="C264" s="78">
        <v>131458200</v>
      </c>
      <c r="D264" s="78">
        <v>6797500</v>
      </c>
      <c r="E264" s="9">
        <f>(D264/C264)*100</f>
        <v>5.1708451812058884</v>
      </c>
    </row>
    <row r="265" spans="1:5" ht="26.4">
      <c r="A265" s="69" t="s">
        <v>65</v>
      </c>
      <c r="B265" s="70" t="s">
        <v>247</v>
      </c>
      <c r="C265" s="71">
        <v>74194300</v>
      </c>
      <c r="D265" s="71">
        <v>6797500</v>
      </c>
      <c r="E265" s="4">
        <f t="shared" si="6"/>
        <v>9.1617550135252976</v>
      </c>
    </row>
    <row r="266" spans="1:5" ht="13.8">
      <c r="A266" s="51" t="s">
        <v>167</v>
      </c>
      <c r="B266" s="67" t="s">
        <v>248</v>
      </c>
      <c r="C266" s="68">
        <v>74194300</v>
      </c>
      <c r="D266" s="68">
        <v>6797500</v>
      </c>
      <c r="E266" s="4">
        <f t="shared" si="6"/>
        <v>9.1617550135252976</v>
      </c>
    </row>
    <row r="267" spans="1:5" ht="13.8">
      <c r="A267" s="69" t="s">
        <v>273</v>
      </c>
      <c r="B267" s="70" t="s">
        <v>274</v>
      </c>
      <c r="C267" s="71">
        <v>57263900</v>
      </c>
      <c r="D267" s="72" t="s">
        <v>4</v>
      </c>
      <c r="E267" s="4"/>
    </row>
    <row r="268" spans="1:5" ht="13.8">
      <c r="A268" s="51" t="s">
        <v>167</v>
      </c>
      <c r="B268" s="67" t="s">
        <v>275</v>
      </c>
      <c r="C268" s="68">
        <v>57263900</v>
      </c>
      <c r="D268" s="54" t="s">
        <v>4</v>
      </c>
      <c r="E268" s="4"/>
    </row>
    <row r="269" spans="1:5" ht="13.8">
      <c r="A269" s="339" t="s">
        <v>326</v>
      </c>
      <c r="B269" s="341" t="s">
        <v>153</v>
      </c>
      <c r="C269" s="342">
        <v>-1519221.36</v>
      </c>
      <c r="D269" s="344">
        <v>884484.39</v>
      </c>
      <c r="E269" s="4"/>
    </row>
    <row r="270" spans="1:5" ht="13.8">
      <c r="A270" s="340"/>
      <c r="B270" s="340"/>
      <c r="C270" s="343"/>
      <c r="D270" s="345"/>
      <c r="E270" s="4"/>
    </row>
    <row r="273" spans="1:5" ht="13.8">
      <c r="A273" s="337" t="s">
        <v>249</v>
      </c>
      <c r="B273" s="338"/>
      <c r="C273" s="338"/>
      <c r="D273" s="338"/>
      <c r="E273" s="338"/>
    </row>
    <row r="274" spans="1:5" ht="13.8">
      <c r="A274" s="23"/>
      <c r="B274" s="41"/>
      <c r="C274" s="12"/>
      <c r="D274" s="12" t="s">
        <v>66</v>
      </c>
      <c r="E274" s="1"/>
    </row>
    <row r="275" spans="1:5" ht="34.200000000000003">
      <c r="A275" s="24" t="s">
        <v>74</v>
      </c>
      <c r="B275" s="20" t="s">
        <v>250</v>
      </c>
      <c r="C275" s="16" t="s">
        <v>150</v>
      </c>
      <c r="D275" s="16" t="s">
        <v>149</v>
      </c>
      <c r="E275" s="2"/>
    </row>
    <row r="276" spans="1:5" ht="13.8">
      <c r="A276" s="21" t="s">
        <v>251</v>
      </c>
      <c r="B276" s="19" t="s">
        <v>153</v>
      </c>
      <c r="C276" s="26">
        <f>C278+C285</f>
        <v>1519221.3600001335</v>
      </c>
      <c r="D276" s="29">
        <f>D278+D285</f>
        <v>-884484.3900000006</v>
      </c>
      <c r="E276" s="3"/>
    </row>
    <row r="277" spans="1:5" ht="24">
      <c r="A277" s="21" t="s">
        <v>252</v>
      </c>
      <c r="B277" s="19" t="s">
        <v>153</v>
      </c>
      <c r="C277" s="17"/>
      <c r="D277" s="18"/>
      <c r="E277" s="3"/>
    </row>
    <row r="278" spans="1:5" ht="24">
      <c r="A278" s="21" t="s">
        <v>253</v>
      </c>
      <c r="B278" s="19" t="s">
        <v>254</v>
      </c>
      <c r="C278" s="17">
        <f>C279</f>
        <v>0</v>
      </c>
      <c r="D278" s="18">
        <v>0</v>
      </c>
      <c r="E278" s="3"/>
    </row>
    <row r="279" spans="1:5" ht="24">
      <c r="A279" s="21" t="s">
        <v>255</v>
      </c>
      <c r="B279" s="19" t="s">
        <v>256</v>
      </c>
      <c r="C279" s="17">
        <f>C280</f>
        <v>0</v>
      </c>
      <c r="D279" s="18"/>
      <c r="E279" s="2"/>
    </row>
    <row r="280" spans="1:5" ht="24">
      <c r="A280" s="21" t="s">
        <v>257</v>
      </c>
      <c r="B280" s="19" t="s">
        <v>258</v>
      </c>
      <c r="C280" s="17"/>
      <c r="D280" s="18"/>
      <c r="E280" s="2"/>
    </row>
    <row r="281" spans="1:5" ht="24">
      <c r="A281" s="21" t="s">
        <v>259</v>
      </c>
      <c r="B281" s="19" t="s">
        <v>260</v>
      </c>
      <c r="C281" s="17">
        <f>C282</f>
        <v>0</v>
      </c>
      <c r="D281" s="18"/>
      <c r="E281" s="3"/>
    </row>
    <row r="282" spans="1:5" ht="24">
      <c r="A282" s="21" t="s">
        <v>261</v>
      </c>
      <c r="B282" s="19" t="s">
        <v>262</v>
      </c>
      <c r="C282" s="17"/>
      <c r="D282" s="18"/>
      <c r="E282" s="3"/>
    </row>
    <row r="283" spans="1:5" ht="13.8">
      <c r="A283" s="21" t="s">
        <v>294</v>
      </c>
      <c r="B283" s="19" t="s">
        <v>297</v>
      </c>
      <c r="C283" s="17">
        <v>0</v>
      </c>
      <c r="D283" s="18">
        <f>D284</f>
        <v>0</v>
      </c>
      <c r="E283" s="3"/>
    </row>
    <row r="284" spans="1:5" ht="24">
      <c r="A284" s="21" t="s">
        <v>295</v>
      </c>
      <c r="B284" s="19" t="s">
        <v>296</v>
      </c>
      <c r="C284" s="17"/>
      <c r="D284" s="18"/>
      <c r="E284" s="3"/>
    </row>
    <row r="285" spans="1:5" ht="13.8">
      <c r="A285" s="21" t="s">
        <v>263</v>
      </c>
      <c r="B285" s="19" t="s">
        <v>264</v>
      </c>
      <c r="C285" s="18">
        <f>C286</f>
        <v>1519221.3600001335</v>
      </c>
      <c r="D285" s="18">
        <f>D286</f>
        <v>-884484.3900000006</v>
      </c>
      <c r="E285" s="3"/>
    </row>
    <row r="286" spans="1:5" ht="13.8">
      <c r="A286" s="21" t="s">
        <v>265</v>
      </c>
      <c r="B286" s="19" t="s">
        <v>266</v>
      </c>
      <c r="C286" s="18">
        <f>C287+C288</f>
        <v>1519221.3600001335</v>
      </c>
      <c r="D286" s="18">
        <f>D287+D288</f>
        <v>-884484.3900000006</v>
      </c>
      <c r="E286" s="3"/>
    </row>
    <row r="287" spans="1:5" ht="13.8">
      <c r="A287" s="21" t="s">
        <v>267</v>
      </c>
      <c r="B287" s="19" t="s">
        <v>268</v>
      </c>
      <c r="C287" s="17">
        <v>-1101189197.03</v>
      </c>
      <c r="D287" s="18">
        <v>-62067617.259999998</v>
      </c>
      <c r="E287" s="3"/>
    </row>
    <row r="288" spans="1:5" ht="13.8">
      <c r="A288" s="21" t="s">
        <v>269</v>
      </c>
      <c r="B288" s="19" t="s">
        <v>270</v>
      </c>
      <c r="C288" s="17">
        <v>1102708418.3900001</v>
      </c>
      <c r="D288" s="18">
        <v>61183132.869999997</v>
      </c>
      <c r="E288" s="2"/>
    </row>
    <row r="289" spans="1:5" ht="13.8">
      <c r="A289" s="15"/>
      <c r="B289" s="14"/>
      <c r="C289" s="27"/>
      <c r="D289" s="27"/>
      <c r="E289" s="28"/>
    </row>
    <row r="290" spans="1:5" ht="13.8">
      <c r="A290" s="15"/>
      <c r="B290" s="14"/>
      <c r="C290" s="27"/>
      <c r="D290" s="27"/>
      <c r="E290" s="28"/>
    </row>
  </sheetData>
  <mergeCells count="7">
    <mergeCell ref="B158:C158"/>
    <mergeCell ref="A5:B5"/>
    <mergeCell ref="A273:E273"/>
    <mergeCell ref="A269:A270"/>
    <mergeCell ref="B269:B270"/>
    <mergeCell ref="C269:C270"/>
    <mergeCell ref="D269:D270"/>
  </mergeCells>
  <pageMargins left="0.35433070866141736" right="0.31496062992125984" top="0" bottom="0" header="0.31496062992125984" footer="0.31496062992125984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E317"/>
  <sheetViews>
    <sheetView topLeftCell="A291" workbookViewId="0">
      <selection activeCell="A302" sqref="A302:E317"/>
    </sheetView>
  </sheetViews>
  <sheetFormatPr defaultRowHeight="14.4"/>
  <cols>
    <col min="1" max="1" width="26.88671875" style="118" customWidth="1"/>
    <col min="2" max="2" width="21" customWidth="1"/>
    <col min="3" max="3" width="16.6640625" customWidth="1"/>
    <col min="4" max="4" width="16.44140625" customWidth="1"/>
  </cols>
  <sheetData>
    <row r="2" spans="1:5" ht="15.6">
      <c r="A2" s="306" t="s">
        <v>595</v>
      </c>
      <c r="B2" s="307"/>
      <c r="C2" s="307"/>
    </row>
    <row r="3" spans="1:5">
      <c r="A3" s="97"/>
      <c r="B3" s="210"/>
      <c r="C3" s="38"/>
    </row>
    <row r="4" spans="1:5">
      <c r="A4" s="346" t="s">
        <v>304</v>
      </c>
      <c r="B4" s="355"/>
      <c r="C4" s="355"/>
      <c r="D4" s="46"/>
      <c r="E4" s="28"/>
    </row>
    <row r="5" spans="1:5">
      <c r="A5" s="321"/>
      <c r="B5" s="212"/>
      <c r="C5" s="46"/>
      <c r="D5" s="46" t="s">
        <v>307</v>
      </c>
      <c r="E5" s="28"/>
    </row>
    <row r="6" spans="1:5" ht="39.6">
      <c r="A6" s="304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>
      <c r="A7" s="330" t="s">
        <v>76</v>
      </c>
      <c r="B7" s="331" t="s">
        <v>153</v>
      </c>
      <c r="C7" s="332">
        <v>1302220639.72</v>
      </c>
      <c r="D7" s="332">
        <v>941793600.75</v>
      </c>
      <c r="E7" s="333">
        <f>(D7/C7)*100</f>
        <v>72.32212207544967</v>
      </c>
    </row>
    <row r="8" spans="1:5" ht="28.8">
      <c r="A8" s="329" t="s">
        <v>355</v>
      </c>
      <c r="B8" s="328" t="s">
        <v>77</v>
      </c>
      <c r="C8" s="299">
        <v>133659500</v>
      </c>
      <c r="D8" s="299">
        <v>106687725.40000001</v>
      </c>
      <c r="E8" s="276">
        <f>(D8/C8)*100</f>
        <v>79.820533070975131</v>
      </c>
    </row>
    <row r="9" spans="1:5">
      <c r="A9" s="329" t="s">
        <v>0</v>
      </c>
      <c r="B9" s="328" t="s">
        <v>78</v>
      </c>
      <c r="C9" s="299">
        <v>91186300</v>
      </c>
      <c r="D9" s="299">
        <v>65470367.969999999</v>
      </c>
      <c r="E9" s="276">
        <f t="shared" ref="E9:E47" si="0">(D9/C9)*100</f>
        <v>71.798469693364027</v>
      </c>
    </row>
    <row r="10" spans="1:5">
      <c r="A10" s="329" t="s">
        <v>1</v>
      </c>
      <c r="B10" s="328" t="s">
        <v>79</v>
      </c>
      <c r="C10" s="299">
        <v>7000000</v>
      </c>
      <c r="D10" s="299">
        <v>8358851.21</v>
      </c>
      <c r="E10" s="276">
        <f t="shared" si="0"/>
        <v>119.41216014285713</v>
      </c>
    </row>
    <row r="11" spans="1:5" ht="28.8">
      <c r="A11" s="329" t="s">
        <v>80</v>
      </c>
      <c r="B11" s="328" t="s">
        <v>81</v>
      </c>
      <c r="C11" s="299">
        <v>7000000</v>
      </c>
      <c r="D11" s="299">
        <v>8358851.21</v>
      </c>
      <c r="E11" s="276">
        <f t="shared" si="0"/>
        <v>119.41216014285713</v>
      </c>
    </row>
    <row r="12" spans="1:5" ht="38.4">
      <c r="A12" s="329" t="s">
        <v>67</v>
      </c>
      <c r="B12" s="328" t="s">
        <v>82</v>
      </c>
      <c r="C12" s="299">
        <v>7000000</v>
      </c>
      <c r="D12" s="299">
        <v>8358851.21</v>
      </c>
      <c r="E12" s="276">
        <f t="shared" si="0"/>
        <v>119.41216014285713</v>
      </c>
    </row>
    <row r="13" spans="1:5">
      <c r="A13" s="329" t="s">
        <v>2</v>
      </c>
      <c r="B13" s="328" t="s">
        <v>83</v>
      </c>
      <c r="C13" s="299">
        <v>84186300</v>
      </c>
      <c r="D13" s="299">
        <v>57111516.759999998</v>
      </c>
      <c r="E13" s="276">
        <f t="shared" si="0"/>
        <v>67.839442712175256</v>
      </c>
    </row>
    <row r="14" spans="1:5" ht="67.2">
      <c r="A14" s="329" t="s">
        <v>3</v>
      </c>
      <c r="B14" s="328" t="s">
        <v>84</v>
      </c>
      <c r="C14" s="299">
        <v>80586300</v>
      </c>
      <c r="D14" s="299">
        <v>56270879.759999998</v>
      </c>
      <c r="E14" s="276">
        <f t="shared" si="0"/>
        <v>69.826856128150823</v>
      </c>
    </row>
    <row r="15" spans="1:5" ht="105.6">
      <c r="A15" s="329" t="s">
        <v>282</v>
      </c>
      <c r="B15" s="328" t="s">
        <v>85</v>
      </c>
      <c r="C15" s="299">
        <v>173500</v>
      </c>
      <c r="D15" s="299">
        <v>152460.35999999999</v>
      </c>
      <c r="E15" s="276">
        <f t="shared" si="0"/>
        <v>87.873406340057628</v>
      </c>
    </row>
    <row r="16" spans="1:5" ht="38.4">
      <c r="A16" s="329" t="s">
        <v>86</v>
      </c>
      <c r="B16" s="328" t="s">
        <v>87</v>
      </c>
      <c r="C16" s="299">
        <v>500000</v>
      </c>
      <c r="D16" s="299">
        <v>571655</v>
      </c>
      <c r="E16" s="276">
        <f t="shared" si="0"/>
        <v>114.331</v>
      </c>
    </row>
    <row r="17" spans="1:5" ht="76.8">
      <c r="A17" s="329" t="s">
        <v>88</v>
      </c>
      <c r="B17" s="328" t="s">
        <v>89</v>
      </c>
      <c r="C17" s="299">
        <v>18900</v>
      </c>
      <c r="D17" s="299">
        <v>19987.5</v>
      </c>
      <c r="E17" s="276">
        <f t="shared" si="0"/>
        <v>105.75396825396825</v>
      </c>
    </row>
    <row r="18" spans="1:5" ht="86.4">
      <c r="A18" s="329" t="s">
        <v>478</v>
      </c>
      <c r="B18" s="328" t="s">
        <v>479</v>
      </c>
      <c r="C18" s="299">
        <v>2907600</v>
      </c>
      <c r="D18" s="299">
        <v>96534.14</v>
      </c>
      <c r="E18" s="276">
        <f t="shared" si="0"/>
        <v>3.3200625945797224</v>
      </c>
    </row>
    <row r="19" spans="1:5">
      <c r="A19" s="329" t="s">
        <v>5</v>
      </c>
      <c r="B19" s="328" t="s">
        <v>90</v>
      </c>
      <c r="C19" s="299">
        <v>19578100</v>
      </c>
      <c r="D19" s="299">
        <v>21825812.359999999</v>
      </c>
      <c r="E19" s="276">
        <f t="shared" si="0"/>
        <v>111.48074818291866</v>
      </c>
    </row>
    <row r="20" spans="1:5" ht="19.2">
      <c r="A20" s="329" t="s">
        <v>360</v>
      </c>
      <c r="B20" s="328" t="s">
        <v>361</v>
      </c>
      <c r="C20" s="299">
        <v>11726100</v>
      </c>
      <c r="D20" s="299">
        <v>13832600.880000001</v>
      </c>
      <c r="E20" s="276">
        <f t="shared" si="0"/>
        <v>117.9642070253537</v>
      </c>
    </row>
    <row r="21" spans="1:5" ht="28.8">
      <c r="A21" s="329" t="s">
        <v>362</v>
      </c>
      <c r="B21" s="328" t="s">
        <v>363</v>
      </c>
      <c r="C21" s="299">
        <v>3268000</v>
      </c>
      <c r="D21" s="299">
        <v>4003399.04</v>
      </c>
      <c r="E21" s="276">
        <f t="shared" si="0"/>
        <v>122.50303059975521</v>
      </c>
    </row>
    <row r="22" spans="1:5" ht="28.8">
      <c r="A22" s="329" t="s">
        <v>362</v>
      </c>
      <c r="B22" s="328" t="s">
        <v>364</v>
      </c>
      <c r="C22" s="299">
        <v>3268000</v>
      </c>
      <c r="D22" s="299">
        <v>4003399.04</v>
      </c>
      <c r="E22" s="276">
        <f t="shared" si="0"/>
        <v>122.50303059975521</v>
      </c>
    </row>
    <row r="23" spans="1:5" ht="38.4">
      <c r="A23" s="329" t="s">
        <v>365</v>
      </c>
      <c r="B23" s="328" t="s">
        <v>366</v>
      </c>
      <c r="C23" s="299">
        <v>8455000</v>
      </c>
      <c r="D23" s="299">
        <v>9827832.5700000003</v>
      </c>
      <c r="E23" s="276">
        <f t="shared" si="0"/>
        <v>116.23693163808397</v>
      </c>
    </row>
    <row r="24" spans="1:5" ht="57.6">
      <c r="A24" s="329" t="s">
        <v>367</v>
      </c>
      <c r="B24" s="328" t="s">
        <v>368</v>
      </c>
      <c r="C24" s="299">
        <v>8455000</v>
      </c>
      <c r="D24" s="299">
        <v>9827832.5700000003</v>
      </c>
      <c r="E24" s="276">
        <f t="shared" si="0"/>
        <v>116.23693163808397</v>
      </c>
    </row>
    <row r="25" spans="1:5" ht="38.4">
      <c r="A25" s="329" t="s">
        <v>406</v>
      </c>
      <c r="B25" s="328" t="s">
        <v>415</v>
      </c>
      <c r="C25" s="299">
        <v>3100</v>
      </c>
      <c r="D25" s="299">
        <v>1369.27</v>
      </c>
      <c r="E25" s="276">
        <f t="shared" si="0"/>
        <v>44.17</v>
      </c>
    </row>
    <row r="26" spans="1:5" ht="19.2">
      <c r="A26" s="329" t="s">
        <v>6</v>
      </c>
      <c r="B26" s="328" t="s">
        <v>91</v>
      </c>
      <c r="C26" s="299">
        <v>2104000</v>
      </c>
      <c r="D26" s="299">
        <v>2132528.3199999998</v>
      </c>
      <c r="E26" s="276">
        <f t="shared" si="0"/>
        <v>101.35590874524713</v>
      </c>
    </row>
    <row r="27" spans="1:5" ht="19.2">
      <c r="A27" s="329" t="s">
        <v>6</v>
      </c>
      <c r="B27" s="328" t="s">
        <v>92</v>
      </c>
      <c r="C27" s="299">
        <v>2104000</v>
      </c>
      <c r="D27" s="299">
        <v>2132149.67</v>
      </c>
      <c r="E27" s="276">
        <f t="shared" si="0"/>
        <v>101.33791207224334</v>
      </c>
    </row>
    <row r="28" spans="1:5" ht="28.8">
      <c r="A28" s="329" t="s">
        <v>521</v>
      </c>
      <c r="B28" s="328" t="s">
        <v>522</v>
      </c>
      <c r="C28" s="300" t="s">
        <v>4</v>
      </c>
      <c r="D28" s="299">
        <v>378.65</v>
      </c>
      <c r="E28" s="276"/>
    </row>
    <row r="29" spans="1:5">
      <c r="A29" s="329" t="s">
        <v>7</v>
      </c>
      <c r="B29" s="328" t="s">
        <v>93</v>
      </c>
      <c r="C29" s="299">
        <v>3607000</v>
      </c>
      <c r="D29" s="299">
        <v>3606547.95</v>
      </c>
      <c r="E29" s="276">
        <f t="shared" si="0"/>
        <v>99.987467424452461</v>
      </c>
    </row>
    <row r="30" spans="1:5">
      <c r="A30" s="329" t="s">
        <v>7</v>
      </c>
      <c r="B30" s="328" t="s">
        <v>94</v>
      </c>
      <c r="C30" s="299">
        <v>3607000</v>
      </c>
      <c r="D30" s="299">
        <v>3606547.95</v>
      </c>
      <c r="E30" s="276">
        <f t="shared" si="0"/>
        <v>99.987467424452461</v>
      </c>
    </row>
    <row r="31" spans="1:5" ht="19.2">
      <c r="A31" s="329" t="s">
        <v>95</v>
      </c>
      <c r="B31" s="328" t="s">
        <v>96</v>
      </c>
      <c r="C31" s="299">
        <v>2141000</v>
      </c>
      <c r="D31" s="299">
        <v>2254135.21</v>
      </c>
      <c r="E31" s="276">
        <f t="shared" si="0"/>
        <v>105.28422279308734</v>
      </c>
    </row>
    <row r="32" spans="1:5" ht="38.4">
      <c r="A32" s="329" t="s">
        <v>97</v>
      </c>
      <c r="B32" s="328" t="s">
        <v>98</v>
      </c>
      <c r="C32" s="299">
        <v>2141000</v>
      </c>
      <c r="D32" s="299">
        <v>2254135.21</v>
      </c>
      <c r="E32" s="276">
        <f t="shared" si="0"/>
        <v>105.28422279308734</v>
      </c>
    </row>
    <row r="33" spans="1:5">
      <c r="A33" s="329" t="s">
        <v>8</v>
      </c>
      <c r="B33" s="328" t="s">
        <v>99</v>
      </c>
      <c r="C33" s="299">
        <v>2700000</v>
      </c>
      <c r="D33" s="299">
        <v>1995361.85</v>
      </c>
      <c r="E33" s="276">
        <f t="shared" si="0"/>
        <v>73.902290740740739</v>
      </c>
    </row>
    <row r="34" spans="1:5" ht="28.8">
      <c r="A34" s="329" t="s">
        <v>9</v>
      </c>
      <c r="B34" s="328" t="s">
        <v>100</v>
      </c>
      <c r="C34" s="299">
        <v>2700000</v>
      </c>
      <c r="D34" s="299">
        <v>1995361.85</v>
      </c>
      <c r="E34" s="276">
        <f t="shared" si="0"/>
        <v>73.902290740740739</v>
      </c>
    </row>
    <row r="35" spans="1:5" ht="48">
      <c r="A35" s="329" t="s">
        <v>299</v>
      </c>
      <c r="B35" s="328" t="s">
        <v>300</v>
      </c>
      <c r="C35" s="299">
        <v>2700000</v>
      </c>
      <c r="D35" s="299">
        <v>1995361.85</v>
      </c>
      <c r="E35" s="276">
        <f t="shared" si="0"/>
        <v>73.902290740740739</v>
      </c>
    </row>
    <row r="36" spans="1:5" ht="28.8">
      <c r="A36" s="329" t="s">
        <v>10</v>
      </c>
      <c r="B36" s="328" t="s">
        <v>101</v>
      </c>
      <c r="C36" s="299">
        <v>14000</v>
      </c>
      <c r="D36" s="300" t="s">
        <v>4</v>
      </c>
      <c r="E36" s="276"/>
    </row>
    <row r="37" spans="1:5" ht="19.2">
      <c r="A37" s="329" t="s">
        <v>11</v>
      </c>
      <c r="B37" s="328" t="s">
        <v>102</v>
      </c>
      <c r="C37" s="299">
        <v>14000</v>
      </c>
      <c r="D37" s="300" t="s">
        <v>4</v>
      </c>
      <c r="E37" s="276"/>
    </row>
    <row r="38" spans="1:5" ht="38.4">
      <c r="A38" s="329" t="s">
        <v>103</v>
      </c>
      <c r="B38" s="328" t="s">
        <v>104</v>
      </c>
      <c r="C38" s="299">
        <v>9400</v>
      </c>
      <c r="D38" s="300" t="s">
        <v>4</v>
      </c>
      <c r="E38" s="276"/>
    </row>
    <row r="39" spans="1:5" ht="57.6">
      <c r="A39" s="329" t="s">
        <v>105</v>
      </c>
      <c r="B39" s="328" t="s">
        <v>106</v>
      </c>
      <c r="C39" s="299">
        <v>9400</v>
      </c>
      <c r="D39" s="300" t="s">
        <v>4</v>
      </c>
      <c r="E39" s="276"/>
    </row>
    <row r="40" spans="1:5">
      <c r="A40" s="329" t="s">
        <v>12</v>
      </c>
      <c r="B40" s="328" t="s">
        <v>107</v>
      </c>
      <c r="C40" s="299">
        <v>4600</v>
      </c>
      <c r="D40" s="300" t="s">
        <v>4</v>
      </c>
      <c r="E40" s="276"/>
    </row>
    <row r="41" spans="1:5" ht="28.8">
      <c r="A41" s="329" t="s">
        <v>13</v>
      </c>
      <c r="B41" s="328" t="s">
        <v>108</v>
      </c>
      <c r="C41" s="299">
        <v>4600</v>
      </c>
      <c r="D41" s="300" t="s">
        <v>4</v>
      </c>
      <c r="E41" s="276"/>
    </row>
    <row r="42" spans="1:5" ht="38.4">
      <c r="A42" s="329" t="s">
        <v>14</v>
      </c>
      <c r="B42" s="328" t="s">
        <v>109</v>
      </c>
      <c r="C42" s="299">
        <v>16218800</v>
      </c>
      <c r="D42" s="299">
        <v>13551426.84</v>
      </c>
      <c r="E42" s="276">
        <f t="shared" si="0"/>
        <v>83.553819271462743</v>
      </c>
    </row>
    <row r="43" spans="1:5" ht="86.4">
      <c r="A43" s="329" t="s">
        <v>15</v>
      </c>
      <c r="B43" s="328" t="s">
        <v>110</v>
      </c>
      <c r="C43" s="299">
        <v>15858300</v>
      </c>
      <c r="D43" s="299">
        <v>13151169.42</v>
      </c>
      <c r="E43" s="276">
        <f t="shared" si="0"/>
        <v>82.929251054652767</v>
      </c>
    </row>
    <row r="44" spans="1:5" ht="57.6">
      <c r="A44" s="329" t="s">
        <v>16</v>
      </c>
      <c r="B44" s="328" t="s">
        <v>111</v>
      </c>
      <c r="C44" s="299">
        <v>10541900</v>
      </c>
      <c r="D44" s="299">
        <v>8166533.5899999999</v>
      </c>
      <c r="E44" s="276">
        <f t="shared" si="0"/>
        <v>77.467378650907321</v>
      </c>
    </row>
    <row r="45" spans="1:5" ht="76.8">
      <c r="A45" s="329" t="s">
        <v>302</v>
      </c>
      <c r="B45" s="328" t="s">
        <v>303</v>
      </c>
      <c r="C45" s="299">
        <v>7819700</v>
      </c>
      <c r="D45" s="299">
        <v>6356719.0999999996</v>
      </c>
      <c r="E45" s="276">
        <f t="shared" si="0"/>
        <v>81.291086614576002</v>
      </c>
    </row>
    <row r="46" spans="1:5" ht="67.2">
      <c r="A46" s="329" t="s">
        <v>112</v>
      </c>
      <c r="B46" s="328" t="s">
        <v>113</v>
      </c>
      <c r="C46" s="299">
        <v>2722200</v>
      </c>
      <c r="D46" s="299">
        <v>1809814.49</v>
      </c>
      <c r="E46" s="276">
        <f t="shared" si="0"/>
        <v>66.483523987950917</v>
      </c>
    </row>
    <row r="47" spans="1:5" ht="76.8">
      <c r="A47" s="329" t="s">
        <v>278</v>
      </c>
      <c r="B47" s="328" t="s">
        <v>279</v>
      </c>
      <c r="C47" s="299">
        <v>3836500</v>
      </c>
      <c r="D47" s="299">
        <v>3334296.82</v>
      </c>
      <c r="E47" s="276">
        <f t="shared" si="0"/>
        <v>86.90986107128893</v>
      </c>
    </row>
    <row r="48" spans="1:5" ht="67.2">
      <c r="A48" s="329" t="s">
        <v>280</v>
      </c>
      <c r="B48" s="328" t="s">
        <v>281</v>
      </c>
      <c r="C48" s="299">
        <v>3836500</v>
      </c>
      <c r="D48" s="299">
        <v>3334296.82</v>
      </c>
      <c r="E48" s="276">
        <f t="shared" ref="E48:E104" si="1">(D48/C48)*100</f>
        <v>86.90986107128893</v>
      </c>
    </row>
    <row r="49" spans="1:5" ht="76.8">
      <c r="A49" s="329" t="s">
        <v>480</v>
      </c>
      <c r="B49" s="328" t="s">
        <v>114</v>
      </c>
      <c r="C49" s="299">
        <v>1479900</v>
      </c>
      <c r="D49" s="299">
        <v>1650339.01</v>
      </c>
      <c r="E49" s="276">
        <f t="shared" si="1"/>
        <v>111.51692749510103</v>
      </c>
    </row>
    <row r="50" spans="1:5" ht="57.6">
      <c r="A50" s="329" t="s">
        <v>17</v>
      </c>
      <c r="B50" s="328" t="s">
        <v>115</v>
      </c>
      <c r="C50" s="299">
        <v>1479900</v>
      </c>
      <c r="D50" s="299">
        <v>1650339.01</v>
      </c>
      <c r="E50" s="276">
        <f t="shared" si="1"/>
        <v>111.51692749510103</v>
      </c>
    </row>
    <row r="51" spans="1:5" ht="76.8">
      <c r="A51" s="329" t="s">
        <v>18</v>
      </c>
      <c r="B51" s="328" t="s">
        <v>116</v>
      </c>
      <c r="C51" s="299">
        <v>360500</v>
      </c>
      <c r="D51" s="299">
        <v>400257.42</v>
      </c>
      <c r="E51" s="276">
        <f t="shared" si="1"/>
        <v>111.02841054091539</v>
      </c>
    </row>
    <row r="52" spans="1:5" ht="76.8">
      <c r="A52" s="329" t="s">
        <v>19</v>
      </c>
      <c r="B52" s="328" t="s">
        <v>117</v>
      </c>
      <c r="C52" s="299">
        <v>360500</v>
      </c>
      <c r="D52" s="299">
        <v>400257.42</v>
      </c>
      <c r="E52" s="276">
        <f t="shared" si="1"/>
        <v>111.02841054091539</v>
      </c>
    </row>
    <row r="53" spans="1:5" ht="67.2">
      <c r="A53" s="329" t="s">
        <v>20</v>
      </c>
      <c r="B53" s="328" t="s">
        <v>118</v>
      </c>
      <c r="C53" s="299">
        <v>360500</v>
      </c>
      <c r="D53" s="299">
        <v>400257.42</v>
      </c>
      <c r="E53" s="276">
        <f t="shared" si="1"/>
        <v>111.02841054091539</v>
      </c>
    </row>
    <row r="54" spans="1:5" ht="67.2">
      <c r="A54" s="329" t="s">
        <v>591</v>
      </c>
      <c r="B54" s="328" t="s">
        <v>592</v>
      </c>
      <c r="C54" s="300" t="s">
        <v>4</v>
      </c>
      <c r="D54" s="300" t="s">
        <v>4</v>
      </c>
      <c r="E54" s="276" t="e">
        <f t="shared" si="1"/>
        <v>#VALUE!</v>
      </c>
    </row>
    <row r="55" spans="1:5" ht="67.2">
      <c r="A55" s="329" t="s">
        <v>593</v>
      </c>
      <c r="B55" s="328" t="s">
        <v>594</v>
      </c>
      <c r="C55" s="300" t="s">
        <v>4</v>
      </c>
      <c r="D55" s="300" t="s">
        <v>4</v>
      </c>
      <c r="E55" s="276" t="e">
        <f t="shared" si="1"/>
        <v>#VALUE!</v>
      </c>
    </row>
    <row r="56" spans="1:5" ht="19.2">
      <c r="A56" s="329" t="s">
        <v>21</v>
      </c>
      <c r="B56" s="328" t="s">
        <v>119</v>
      </c>
      <c r="C56" s="299">
        <v>1056900</v>
      </c>
      <c r="D56" s="299">
        <v>1069589.01</v>
      </c>
      <c r="E56" s="276">
        <f t="shared" si="1"/>
        <v>101.20058756741415</v>
      </c>
    </row>
    <row r="57" spans="1:5" ht="19.2">
      <c r="A57" s="329" t="s">
        <v>22</v>
      </c>
      <c r="B57" s="328" t="s">
        <v>120</v>
      </c>
      <c r="C57" s="299">
        <v>1056900</v>
      </c>
      <c r="D57" s="299">
        <v>1069589.01</v>
      </c>
      <c r="E57" s="276">
        <f t="shared" si="1"/>
        <v>101.20058756741415</v>
      </c>
    </row>
    <row r="58" spans="1:5" ht="28.8">
      <c r="A58" s="329" t="s">
        <v>23</v>
      </c>
      <c r="B58" s="328" t="s">
        <v>121</v>
      </c>
      <c r="C58" s="299">
        <v>78000</v>
      </c>
      <c r="D58" s="299">
        <v>24662.52</v>
      </c>
      <c r="E58" s="276">
        <f t="shared" si="1"/>
        <v>31.618615384615385</v>
      </c>
    </row>
    <row r="59" spans="1:5" ht="19.2">
      <c r="A59" s="329" t="s">
        <v>24</v>
      </c>
      <c r="B59" s="328" t="s">
        <v>122</v>
      </c>
      <c r="C59" s="299">
        <v>737400</v>
      </c>
      <c r="D59" s="299">
        <v>739572.43</v>
      </c>
      <c r="E59" s="276">
        <f t="shared" si="1"/>
        <v>100.29460672633579</v>
      </c>
    </row>
    <row r="60" spans="1:5" ht="19.2">
      <c r="A60" s="329" t="s">
        <v>25</v>
      </c>
      <c r="B60" s="328" t="s">
        <v>123</v>
      </c>
      <c r="C60" s="299">
        <v>241500</v>
      </c>
      <c r="D60" s="299">
        <v>305354.06</v>
      </c>
      <c r="E60" s="276">
        <f t="shared" si="1"/>
        <v>126.44060455486543</v>
      </c>
    </row>
    <row r="61" spans="1:5">
      <c r="A61" s="329" t="s">
        <v>318</v>
      </c>
      <c r="B61" s="328" t="s">
        <v>319</v>
      </c>
      <c r="C61" s="299">
        <v>241500</v>
      </c>
      <c r="D61" s="299">
        <v>304993.06</v>
      </c>
      <c r="E61" s="276">
        <f t="shared" si="1"/>
        <v>126.2911221532091</v>
      </c>
    </row>
    <row r="62" spans="1:5" ht="19.2">
      <c r="A62" s="329" t="s">
        <v>499</v>
      </c>
      <c r="B62" s="328" t="s">
        <v>500</v>
      </c>
      <c r="C62" s="300" t="s">
        <v>4</v>
      </c>
      <c r="D62" s="299">
        <v>361</v>
      </c>
      <c r="E62" s="276"/>
    </row>
    <row r="63" spans="1:5" ht="28.8">
      <c r="A63" s="329" t="s">
        <v>327</v>
      </c>
      <c r="B63" s="328" t="s">
        <v>124</v>
      </c>
      <c r="C63" s="299">
        <v>395900</v>
      </c>
      <c r="D63" s="299">
        <v>403871.11</v>
      </c>
      <c r="E63" s="276">
        <f t="shared" si="1"/>
        <v>102.01341500378882</v>
      </c>
    </row>
    <row r="64" spans="1:5">
      <c r="A64" s="329" t="s">
        <v>125</v>
      </c>
      <c r="B64" s="328" t="s">
        <v>126</v>
      </c>
      <c r="C64" s="299">
        <v>26000</v>
      </c>
      <c r="D64" s="300" t="s">
        <v>4</v>
      </c>
      <c r="E64" s="276"/>
    </row>
    <row r="65" spans="1:5" ht="19.2">
      <c r="A65" s="329" t="s">
        <v>127</v>
      </c>
      <c r="B65" s="328" t="s">
        <v>128</v>
      </c>
      <c r="C65" s="299">
        <v>26000</v>
      </c>
      <c r="D65" s="300" t="s">
        <v>4</v>
      </c>
      <c r="E65" s="276"/>
    </row>
    <row r="66" spans="1:5" ht="28.8">
      <c r="A66" s="329" t="s">
        <v>129</v>
      </c>
      <c r="B66" s="328" t="s">
        <v>130</v>
      </c>
      <c r="C66" s="299">
        <v>26000</v>
      </c>
      <c r="D66" s="300" t="s">
        <v>4</v>
      </c>
      <c r="E66" s="276"/>
    </row>
    <row r="67" spans="1:5">
      <c r="A67" s="329" t="s">
        <v>26</v>
      </c>
      <c r="B67" s="328" t="s">
        <v>131</v>
      </c>
      <c r="C67" s="299">
        <v>369900</v>
      </c>
      <c r="D67" s="299">
        <v>403871.11</v>
      </c>
      <c r="E67" s="276">
        <f t="shared" si="1"/>
        <v>109.18386320627195</v>
      </c>
    </row>
    <row r="68" spans="1:5" ht="28.8">
      <c r="A68" s="329" t="s">
        <v>27</v>
      </c>
      <c r="B68" s="328" t="s">
        <v>132</v>
      </c>
      <c r="C68" s="299">
        <v>26300</v>
      </c>
      <c r="D68" s="299">
        <v>24270.400000000001</v>
      </c>
      <c r="E68" s="276">
        <f t="shared" si="1"/>
        <v>92.282889733840307</v>
      </c>
    </row>
    <row r="69" spans="1:5" ht="38.4">
      <c r="A69" s="329" t="s">
        <v>133</v>
      </c>
      <c r="B69" s="328" t="s">
        <v>134</v>
      </c>
      <c r="C69" s="299">
        <v>26300</v>
      </c>
      <c r="D69" s="299">
        <v>24270.400000000001</v>
      </c>
      <c r="E69" s="276">
        <f t="shared" si="1"/>
        <v>92.282889733840307</v>
      </c>
    </row>
    <row r="70" spans="1:5" ht="19.2">
      <c r="A70" s="329" t="s">
        <v>501</v>
      </c>
      <c r="B70" s="328" t="s">
        <v>502</v>
      </c>
      <c r="C70" s="299">
        <v>343600</v>
      </c>
      <c r="D70" s="299">
        <v>379600.71</v>
      </c>
      <c r="E70" s="276">
        <f t="shared" si="1"/>
        <v>110.47750582072177</v>
      </c>
    </row>
    <row r="71" spans="1:5" ht="19.2">
      <c r="A71" s="329" t="s">
        <v>503</v>
      </c>
      <c r="B71" s="328" t="s">
        <v>504</v>
      </c>
      <c r="C71" s="299">
        <v>343600</v>
      </c>
      <c r="D71" s="299">
        <v>379600.71</v>
      </c>
      <c r="E71" s="276">
        <f t="shared" si="1"/>
        <v>110.47750582072177</v>
      </c>
    </row>
    <row r="72" spans="1:5" ht="28.8">
      <c r="A72" s="329" t="s">
        <v>28</v>
      </c>
      <c r="B72" s="328" t="s">
        <v>135</v>
      </c>
      <c r="C72" s="299">
        <v>1319500</v>
      </c>
      <c r="D72" s="299">
        <v>1421393.17</v>
      </c>
      <c r="E72" s="276">
        <f t="shared" si="1"/>
        <v>107.7221045850701</v>
      </c>
    </row>
    <row r="73" spans="1:5">
      <c r="A73" s="329" t="s">
        <v>472</v>
      </c>
      <c r="B73" s="328" t="s">
        <v>473</v>
      </c>
      <c r="C73" s="299">
        <v>952000</v>
      </c>
      <c r="D73" s="299">
        <v>740005.34</v>
      </c>
      <c r="E73" s="276">
        <f t="shared" si="1"/>
        <v>77.731653361344527</v>
      </c>
    </row>
    <row r="74" spans="1:5" ht="19.2">
      <c r="A74" s="329" t="s">
        <v>474</v>
      </c>
      <c r="B74" s="328" t="s">
        <v>475</v>
      </c>
      <c r="C74" s="299">
        <v>952000</v>
      </c>
      <c r="D74" s="299">
        <v>740005.34</v>
      </c>
      <c r="E74" s="276">
        <f t="shared" si="1"/>
        <v>77.731653361344527</v>
      </c>
    </row>
    <row r="75" spans="1:5" ht="76.8">
      <c r="A75" s="329" t="s">
        <v>68</v>
      </c>
      <c r="B75" s="328" t="s">
        <v>136</v>
      </c>
      <c r="C75" s="299">
        <v>200500</v>
      </c>
      <c r="D75" s="299">
        <v>454199.3</v>
      </c>
      <c r="E75" s="276">
        <f t="shared" si="1"/>
        <v>226.53331670822942</v>
      </c>
    </row>
    <row r="76" spans="1:5" ht="86.4">
      <c r="A76" s="329" t="s">
        <v>289</v>
      </c>
      <c r="B76" s="328" t="s">
        <v>290</v>
      </c>
      <c r="C76" s="299">
        <v>200500</v>
      </c>
      <c r="D76" s="299">
        <v>454199.3</v>
      </c>
      <c r="E76" s="276">
        <f t="shared" si="1"/>
        <v>226.53331670822942</v>
      </c>
    </row>
    <row r="77" spans="1:5" ht="76.8">
      <c r="A77" s="329" t="s">
        <v>351</v>
      </c>
      <c r="B77" s="328" t="s">
        <v>352</v>
      </c>
      <c r="C77" s="299">
        <v>200500</v>
      </c>
      <c r="D77" s="299">
        <v>454199.3</v>
      </c>
      <c r="E77" s="276">
        <f t="shared" si="1"/>
        <v>226.53331670822942</v>
      </c>
    </row>
    <row r="78" spans="1:5" ht="28.8">
      <c r="A78" s="329" t="s">
        <v>69</v>
      </c>
      <c r="B78" s="328" t="s">
        <v>137</v>
      </c>
      <c r="C78" s="299">
        <v>167000</v>
      </c>
      <c r="D78" s="299">
        <v>227188.53</v>
      </c>
      <c r="E78" s="276">
        <f t="shared" si="1"/>
        <v>136.04103592814371</v>
      </c>
    </row>
    <row r="79" spans="1:5" ht="38.4">
      <c r="A79" s="329" t="s">
        <v>138</v>
      </c>
      <c r="B79" s="328" t="s">
        <v>139</v>
      </c>
      <c r="C79" s="299">
        <v>167000</v>
      </c>
      <c r="D79" s="299">
        <v>227188.53</v>
      </c>
      <c r="E79" s="276">
        <f t="shared" si="1"/>
        <v>136.04103592814371</v>
      </c>
    </row>
    <row r="80" spans="1:5" ht="48">
      <c r="A80" s="329" t="s">
        <v>305</v>
      </c>
      <c r="B80" s="328" t="s">
        <v>306</v>
      </c>
      <c r="C80" s="299">
        <v>103400</v>
      </c>
      <c r="D80" s="299">
        <v>111494.3</v>
      </c>
      <c r="E80" s="276">
        <f t="shared" si="1"/>
        <v>107.82814313346229</v>
      </c>
    </row>
    <row r="81" spans="1:5" ht="38.4">
      <c r="A81" s="329" t="s">
        <v>140</v>
      </c>
      <c r="B81" s="328" t="s">
        <v>141</v>
      </c>
      <c r="C81" s="299">
        <v>63600</v>
      </c>
      <c r="D81" s="299">
        <v>115694.23</v>
      </c>
      <c r="E81" s="276">
        <f t="shared" si="1"/>
        <v>181.90916666666666</v>
      </c>
    </row>
    <row r="82" spans="1:5" ht="19.2">
      <c r="A82" s="329" t="s">
        <v>29</v>
      </c>
      <c r="B82" s="328" t="s">
        <v>142</v>
      </c>
      <c r="C82" s="299">
        <v>1190000</v>
      </c>
      <c r="D82" s="299">
        <v>945909.57</v>
      </c>
      <c r="E82" s="276">
        <f t="shared" si="1"/>
        <v>79.488199159663864</v>
      </c>
    </row>
    <row r="83" spans="1:5" ht="28.8">
      <c r="A83" s="329" t="s">
        <v>369</v>
      </c>
      <c r="B83" s="328" t="s">
        <v>370</v>
      </c>
      <c r="C83" s="299">
        <v>328000</v>
      </c>
      <c r="D83" s="299">
        <v>232048.87</v>
      </c>
      <c r="E83" s="276">
        <f t="shared" si="1"/>
        <v>70.746606707317071</v>
      </c>
    </row>
    <row r="84" spans="1:5" ht="48">
      <c r="A84" s="329" t="s">
        <v>442</v>
      </c>
      <c r="B84" s="328" t="s">
        <v>443</v>
      </c>
      <c r="C84" s="299">
        <v>20000</v>
      </c>
      <c r="D84" s="299">
        <v>5450</v>
      </c>
      <c r="E84" s="276">
        <f t="shared" si="1"/>
        <v>27.250000000000004</v>
      </c>
    </row>
    <row r="85" spans="1:5" ht="67.2">
      <c r="A85" s="329" t="s">
        <v>444</v>
      </c>
      <c r="B85" s="328" t="s">
        <v>445</v>
      </c>
      <c r="C85" s="299">
        <v>20000</v>
      </c>
      <c r="D85" s="299">
        <v>5450</v>
      </c>
      <c r="E85" s="276">
        <f t="shared" si="1"/>
        <v>27.250000000000004</v>
      </c>
    </row>
    <row r="86" spans="1:5" ht="67.2">
      <c r="A86" s="329" t="s">
        <v>428</v>
      </c>
      <c r="B86" s="328" t="s">
        <v>429</v>
      </c>
      <c r="C86" s="299">
        <v>40000</v>
      </c>
      <c r="D86" s="299">
        <v>51000</v>
      </c>
      <c r="E86" s="276">
        <f t="shared" si="1"/>
        <v>127.49999999999999</v>
      </c>
    </row>
    <row r="87" spans="1:5" ht="86.4">
      <c r="A87" s="329" t="s">
        <v>430</v>
      </c>
      <c r="B87" s="328" t="s">
        <v>431</v>
      </c>
      <c r="C87" s="299">
        <v>40000</v>
      </c>
      <c r="D87" s="299">
        <v>51000</v>
      </c>
      <c r="E87" s="276">
        <f t="shared" si="1"/>
        <v>127.49999999999999</v>
      </c>
    </row>
    <row r="88" spans="1:5" ht="48">
      <c r="A88" s="329" t="s">
        <v>432</v>
      </c>
      <c r="B88" s="328" t="s">
        <v>433</v>
      </c>
      <c r="C88" s="299">
        <v>3000</v>
      </c>
      <c r="D88" s="299">
        <v>41000</v>
      </c>
      <c r="E88" s="276">
        <f t="shared" si="1"/>
        <v>1366.6666666666665</v>
      </c>
    </row>
    <row r="89" spans="1:5" ht="67.2">
      <c r="A89" s="329" t="s">
        <v>434</v>
      </c>
      <c r="B89" s="328" t="s">
        <v>435</v>
      </c>
      <c r="C89" s="299">
        <v>3000</v>
      </c>
      <c r="D89" s="299">
        <v>41000</v>
      </c>
      <c r="E89" s="276">
        <f t="shared" si="1"/>
        <v>1366.6666666666665</v>
      </c>
    </row>
    <row r="90" spans="1:5" ht="57.6">
      <c r="A90" s="329" t="s">
        <v>407</v>
      </c>
      <c r="B90" s="328" t="s">
        <v>416</v>
      </c>
      <c r="C90" s="299">
        <v>25000</v>
      </c>
      <c r="D90" s="299">
        <v>16098.55</v>
      </c>
      <c r="E90" s="276">
        <f t="shared" si="1"/>
        <v>64.394199999999998</v>
      </c>
    </row>
    <row r="91" spans="1:5" ht="76.8">
      <c r="A91" s="329" t="s">
        <v>408</v>
      </c>
      <c r="B91" s="328" t="s">
        <v>417</v>
      </c>
      <c r="C91" s="299">
        <v>25000</v>
      </c>
      <c r="D91" s="299">
        <v>16098.55</v>
      </c>
      <c r="E91" s="276">
        <f t="shared" si="1"/>
        <v>64.394199999999998</v>
      </c>
    </row>
    <row r="92" spans="1:5" ht="48">
      <c r="A92" s="329" t="s">
        <v>481</v>
      </c>
      <c r="B92" s="328" t="s">
        <v>482</v>
      </c>
      <c r="C92" s="299">
        <v>80000</v>
      </c>
      <c r="D92" s="300" t="s">
        <v>4</v>
      </c>
      <c r="E92" s="276"/>
    </row>
    <row r="93" spans="1:5" ht="67.2">
      <c r="A93" s="329" t="s">
        <v>483</v>
      </c>
      <c r="B93" s="328" t="s">
        <v>484</v>
      </c>
      <c r="C93" s="299">
        <v>80000</v>
      </c>
      <c r="D93" s="300" t="s">
        <v>4</v>
      </c>
      <c r="E93" s="276"/>
    </row>
    <row r="94" spans="1:5" ht="67.2">
      <c r="A94" s="329" t="s">
        <v>409</v>
      </c>
      <c r="B94" s="328" t="s">
        <v>418</v>
      </c>
      <c r="C94" s="299">
        <v>20000</v>
      </c>
      <c r="D94" s="299">
        <v>17000</v>
      </c>
      <c r="E94" s="276">
        <f t="shared" si="1"/>
        <v>85</v>
      </c>
    </row>
    <row r="95" spans="1:5" ht="86.4">
      <c r="A95" s="329" t="s">
        <v>410</v>
      </c>
      <c r="B95" s="328" t="s">
        <v>419</v>
      </c>
      <c r="C95" s="299">
        <v>20000</v>
      </c>
      <c r="D95" s="299">
        <v>17000</v>
      </c>
      <c r="E95" s="276">
        <f t="shared" si="1"/>
        <v>85</v>
      </c>
    </row>
    <row r="96" spans="1:5" ht="57.6">
      <c r="A96" s="329" t="s">
        <v>411</v>
      </c>
      <c r="B96" s="328" t="s">
        <v>420</v>
      </c>
      <c r="C96" s="299">
        <v>7000</v>
      </c>
      <c r="D96" s="299">
        <v>13700</v>
      </c>
      <c r="E96" s="276">
        <f t="shared" si="1"/>
        <v>195.71428571428569</v>
      </c>
    </row>
    <row r="97" spans="1:5" ht="105.6">
      <c r="A97" s="329" t="s">
        <v>412</v>
      </c>
      <c r="B97" s="328" t="s">
        <v>421</v>
      </c>
      <c r="C97" s="299">
        <v>7000</v>
      </c>
      <c r="D97" s="299">
        <v>8700</v>
      </c>
      <c r="E97" s="276">
        <f t="shared" si="1"/>
        <v>124.28571428571429</v>
      </c>
    </row>
    <row r="98" spans="1:5" ht="96">
      <c r="A98" s="329" t="s">
        <v>580</v>
      </c>
      <c r="B98" s="328" t="s">
        <v>581</v>
      </c>
      <c r="C98" s="300" t="s">
        <v>4</v>
      </c>
      <c r="D98" s="299">
        <v>5000</v>
      </c>
      <c r="E98" s="276"/>
    </row>
    <row r="99" spans="1:5" ht="57.6">
      <c r="A99" s="329" t="s">
        <v>446</v>
      </c>
      <c r="B99" s="328" t="s">
        <v>447</v>
      </c>
      <c r="C99" s="299">
        <v>3000</v>
      </c>
      <c r="D99" s="299">
        <v>1000</v>
      </c>
      <c r="E99" s="276">
        <f t="shared" si="1"/>
        <v>33.333333333333329</v>
      </c>
    </row>
    <row r="100" spans="1:5" ht="76.8">
      <c r="A100" s="329" t="s">
        <v>448</v>
      </c>
      <c r="B100" s="328" t="s">
        <v>449</v>
      </c>
      <c r="C100" s="299">
        <v>3000</v>
      </c>
      <c r="D100" s="299">
        <v>1000</v>
      </c>
      <c r="E100" s="276">
        <f t="shared" si="1"/>
        <v>33.333333333333329</v>
      </c>
    </row>
    <row r="101" spans="1:5" ht="48">
      <c r="A101" s="329" t="s">
        <v>413</v>
      </c>
      <c r="B101" s="328" t="s">
        <v>422</v>
      </c>
      <c r="C101" s="299">
        <v>60000</v>
      </c>
      <c r="D101" s="299">
        <v>40900.32</v>
      </c>
      <c r="E101" s="276">
        <f t="shared" si="1"/>
        <v>68.167199999999994</v>
      </c>
    </row>
    <row r="102" spans="1:5" ht="67.2">
      <c r="A102" s="329" t="s">
        <v>414</v>
      </c>
      <c r="B102" s="328" t="s">
        <v>423</v>
      </c>
      <c r="C102" s="299">
        <v>60000</v>
      </c>
      <c r="D102" s="299">
        <v>40900.32</v>
      </c>
      <c r="E102" s="276">
        <f t="shared" si="1"/>
        <v>68.167199999999994</v>
      </c>
    </row>
    <row r="103" spans="1:5" ht="57.6">
      <c r="A103" s="329" t="s">
        <v>371</v>
      </c>
      <c r="B103" s="328" t="s">
        <v>372</v>
      </c>
      <c r="C103" s="299">
        <v>70000</v>
      </c>
      <c r="D103" s="299">
        <v>45900</v>
      </c>
      <c r="E103" s="276">
        <f t="shared" si="1"/>
        <v>65.571428571428569</v>
      </c>
    </row>
    <row r="104" spans="1:5" ht="76.8">
      <c r="A104" s="329" t="s">
        <v>373</v>
      </c>
      <c r="B104" s="328" t="s">
        <v>374</v>
      </c>
      <c r="C104" s="299">
        <v>70000</v>
      </c>
      <c r="D104" s="299">
        <v>45900</v>
      </c>
      <c r="E104" s="276">
        <f t="shared" si="1"/>
        <v>65.571428571428569</v>
      </c>
    </row>
    <row r="105" spans="1:5" ht="28.8">
      <c r="A105" s="329" t="s">
        <v>485</v>
      </c>
      <c r="B105" s="328" t="s">
        <v>486</v>
      </c>
      <c r="C105" s="299">
        <v>30000</v>
      </c>
      <c r="D105" s="300" t="s">
        <v>4</v>
      </c>
      <c r="E105" s="276"/>
    </row>
    <row r="106" spans="1:5" ht="38.4">
      <c r="A106" s="329" t="s">
        <v>487</v>
      </c>
      <c r="B106" s="328" t="s">
        <v>488</v>
      </c>
      <c r="C106" s="299">
        <v>30000</v>
      </c>
      <c r="D106" s="300" t="s">
        <v>4</v>
      </c>
      <c r="E106" s="276"/>
    </row>
    <row r="107" spans="1:5" ht="105.6">
      <c r="A107" s="329" t="s">
        <v>375</v>
      </c>
      <c r="B107" s="328" t="s">
        <v>476</v>
      </c>
      <c r="C107" s="299">
        <v>386000</v>
      </c>
      <c r="D107" s="299">
        <v>772455.7</v>
      </c>
      <c r="E107" s="276">
        <f t="shared" ref="E107:E156" si="2">(D107/C107)*100</f>
        <v>200.11805699481866</v>
      </c>
    </row>
    <row r="108" spans="1:5" ht="48">
      <c r="A108" s="329" t="s">
        <v>562</v>
      </c>
      <c r="B108" s="328" t="s">
        <v>563</v>
      </c>
      <c r="C108" s="300" t="s">
        <v>4</v>
      </c>
      <c r="D108" s="299">
        <v>27963.62</v>
      </c>
      <c r="E108" s="276"/>
    </row>
    <row r="109" spans="1:5" ht="67.2">
      <c r="A109" s="329" t="s">
        <v>564</v>
      </c>
      <c r="B109" s="328" t="s">
        <v>565</v>
      </c>
      <c r="C109" s="300" t="s">
        <v>4</v>
      </c>
      <c r="D109" s="299">
        <v>27963.62</v>
      </c>
      <c r="E109" s="276"/>
    </row>
    <row r="110" spans="1:5" ht="76.8">
      <c r="A110" s="329" t="s">
        <v>376</v>
      </c>
      <c r="B110" s="328" t="s">
        <v>377</v>
      </c>
      <c r="C110" s="299">
        <v>386000</v>
      </c>
      <c r="D110" s="299">
        <v>744492.08</v>
      </c>
      <c r="E110" s="276">
        <f t="shared" si="2"/>
        <v>192.87359585492229</v>
      </c>
    </row>
    <row r="111" spans="1:5" ht="67.2">
      <c r="A111" s="329" t="s">
        <v>378</v>
      </c>
      <c r="B111" s="328" t="s">
        <v>379</v>
      </c>
      <c r="C111" s="299">
        <v>386000</v>
      </c>
      <c r="D111" s="299">
        <v>744492.08</v>
      </c>
      <c r="E111" s="276">
        <f t="shared" si="2"/>
        <v>192.87359585492229</v>
      </c>
    </row>
    <row r="112" spans="1:5" ht="19.2">
      <c r="A112" s="329" t="s">
        <v>380</v>
      </c>
      <c r="B112" s="328" t="s">
        <v>381</v>
      </c>
      <c r="C112" s="299">
        <v>286000</v>
      </c>
      <c r="D112" s="299">
        <v>-218595</v>
      </c>
      <c r="E112" s="276">
        <f t="shared" si="2"/>
        <v>-76.431818181818173</v>
      </c>
    </row>
    <row r="113" spans="1:5" ht="86.4">
      <c r="A113" s="329" t="s">
        <v>382</v>
      </c>
      <c r="B113" s="328" t="s">
        <v>383</v>
      </c>
      <c r="C113" s="299">
        <v>20000</v>
      </c>
      <c r="D113" s="299">
        <v>1170</v>
      </c>
      <c r="E113" s="276">
        <f t="shared" si="2"/>
        <v>5.8500000000000005</v>
      </c>
    </row>
    <row r="114" spans="1:5" ht="67.2">
      <c r="A114" s="329" t="s">
        <v>384</v>
      </c>
      <c r="B114" s="328" t="s">
        <v>385</v>
      </c>
      <c r="C114" s="299">
        <v>20000</v>
      </c>
      <c r="D114" s="299">
        <v>1170</v>
      </c>
      <c r="E114" s="276">
        <f t="shared" si="2"/>
        <v>5.8500000000000005</v>
      </c>
    </row>
    <row r="115" spans="1:5" ht="67.2">
      <c r="A115" s="329" t="s">
        <v>386</v>
      </c>
      <c r="B115" s="328" t="s">
        <v>387</v>
      </c>
      <c r="C115" s="299">
        <v>266000</v>
      </c>
      <c r="D115" s="299">
        <v>-219765</v>
      </c>
      <c r="E115" s="276">
        <f t="shared" si="2"/>
        <v>-82.618421052631575</v>
      </c>
    </row>
    <row r="116" spans="1:5" ht="57.6">
      <c r="A116" s="329" t="s">
        <v>388</v>
      </c>
      <c r="B116" s="328" t="s">
        <v>389</v>
      </c>
      <c r="C116" s="299">
        <v>265000</v>
      </c>
      <c r="D116" s="299">
        <v>-219872.53</v>
      </c>
      <c r="E116" s="276">
        <f t="shared" si="2"/>
        <v>-82.970766037735842</v>
      </c>
    </row>
    <row r="117" spans="1:5" ht="67.2">
      <c r="A117" s="329" t="s">
        <v>390</v>
      </c>
      <c r="B117" s="328" t="s">
        <v>391</v>
      </c>
      <c r="C117" s="299">
        <v>1000</v>
      </c>
      <c r="D117" s="299">
        <v>107.53</v>
      </c>
      <c r="E117" s="276">
        <f t="shared" si="2"/>
        <v>10.753</v>
      </c>
    </row>
    <row r="118" spans="1:5" ht="19.2">
      <c r="A118" s="329" t="s">
        <v>460</v>
      </c>
      <c r="B118" s="328" t="s">
        <v>461</v>
      </c>
      <c r="C118" s="299">
        <v>160000</v>
      </c>
      <c r="D118" s="299">
        <v>160000</v>
      </c>
      <c r="E118" s="276">
        <f t="shared" si="2"/>
        <v>100</v>
      </c>
    </row>
    <row r="119" spans="1:5" ht="96">
      <c r="A119" s="329" t="s">
        <v>477</v>
      </c>
      <c r="B119" s="328" t="s">
        <v>462</v>
      </c>
      <c r="C119" s="299">
        <v>160000</v>
      </c>
      <c r="D119" s="299">
        <v>160000</v>
      </c>
      <c r="E119" s="276">
        <f t="shared" si="2"/>
        <v>100</v>
      </c>
    </row>
    <row r="120" spans="1:5">
      <c r="A120" s="329" t="s">
        <v>40</v>
      </c>
      <c r="B120" s="328" t="s">
        <v>143</v>
      </c>
      <c r="C120" s="300" t="s">
        <v>4</v>
      </c>
      <c r="D120" s="299">
        <v>3993.52</v>
      </c>
      <c r="E120" s="276"/>
    </row>
    <row r="121" spans="1:5">
      <c r="A121" s="329" t="s">
        <v>41</v>
      </c>
      <c r="B121" s="328" t="s">
        <v>144</v>
      </c>
      <c r="C121" s="300" t="s">
        <v>4</v>
      </c>
      <c r="D121" s="299">
        <v>3993.52</v>
      </c>
      <c r="E121" s="276"/>
    </row>
    <row r="122" spans="1:5" ht="19.2">
      <c r="A122" s="329" t="s">
        <v>42</v>
      </c>
      <c r="B122" s="328" t="s">
        <v>145</v>
      </c>
      <c r="C122" s="300" t="s">
        <v>4</v>
      </c>
      <c r="D122" s="299">
        <v>3993.52</v>
      </c>
      <c r="E122" s="276"/>
    </row>
    <row r="123" spans="1:5">
      <c r="A123" s="329" t="s">
        <v>30</v>
      </c>
      <c r="B123" s="328" t="s">
        <v>146</v>
      </c>
      <c r="C123" s="299">
        <v>1168561139.72</v>
      </c>
      <c r="D123" s="299">
        <v>835105875.35000002</v>
      </c>
      <c r="E123" s="276">
        <f t="shared" si="2"/>
        <v>71.464457182796664</v>
      </c>
    </row>
    <row r="124" spans="1:5" ht="28.8">
      <c r="A124" s="329" t="s">
        <v>31</v>
      </c>
      <c r="B124" s="328" t="s">
        <v>147</v>
      </c>
      <c r="C124" s="299">
        <v>1142559773.3599999</v>
      </c>
      <c r="D124" s="299">
        <v>835221942.97000003</v>
      </c>
      <c r="E124" s="276">
        <f t="shared" si="2"/>
        <v>73.100940751117861</v>
      </c>
    </row>
    <row r="125" spans="1:5" ht="19.2">
      <c r="A125" s="329" t="s">
        <v>70</v>
      </c>
      <c r="B125" s="328" t="s">
        <v>328</v>
      </c>
      <c r="C125" s="299">
        <v>436617400</v>
      </c>
      <c r="D125" s="299">
        <v>369634400</v>
      </c>
      <c r="E125" s="276">
        <f t="shared" si="2"/>
        <v>84.658650800449081</v>
      </c>
    </row>
    <row r="126" spans="1:5" ht="19.2">
      <c r="A126" s="329" t="s">
        <v>32</v>
      </c>
      <c r="B126" s="328" t="s">
        <v>329</v>
      </c>
      <c r="C126" s="299">
        <v>138416600</v>
      </c>
      <c r="D126" s="299">
        <v>138416600</v>
      </c>
      <c r="E126" s="276">
        <f t="shared" si="2"/>
        <v>100</v>
      </c>
    </row>
    <row r="127" spans="1:5" ht="28.8">
      <c r="A127" s="329" t="s">
        <v>392</v>
      </c>
      <c r="B127" s="328" t="s">
        <v>330</v>
      </c>
      <c r="C127" s="299">
        <v>138416600</v>
      </c>
      <c r="D127" s="299">
        <v>138416600</v>
      </c>
      <c r="E127" s="276">
        <f t="shared" si="2"/>
        <v>100</v>
      </c>
    </row>
    <row r="128" spans="1:5" ht="19.2">
      <c r="A128" s="329" t="s">
        <v>33</v>
      </c>
      <c r="B128" s="328" t="s">
        <v>331</v>
      </c>
      <c r="C128" s="299">
        <v>227868200</v>
      </c>
      <c r="D128" s="299">
        <v>220497500</v>
      </c>
      <c r="E128" s="276">
        <f t="shared" si="2"/>
        <v>96.765366997237876</v>
      </c>
    </row>
    <row r="129" spans="1:5" ht="28.8">
      <c r="A129" s="329" t="s">
        <v>34</v>
      </c>
      <c r="B129" s="328" t="s">
        <v>332</v>
      </c>
      <c r="C129" s="299">
        <v>227868200</v>
      </c>
      <c r="D129" s="299">
        <v>220497500</v>
      </c>
      <c r="E129" s="276">
        <f t="shared" si="2"/>
        <v>96.765366997237876</v>
      </c>
    </row>
    <row r="130" spans="1:5">
      <c r="A130" s="329" t="s">
        <v>393</v>
      </c>
      <c r="B130" s="328" t="s">
        <v>394</v>
      </c>
      <c r="C130" s="299">
        <v>70332600</v>
      </c>
      <c r="D130" s="299">
        <v>10720300</v>
      </c>
      <c r="E130" s="276">
        <f t="shared" si="2"/>
        <v>15.242291625789465</v>
      </c>
    </row>
    <row r="131" spans="1:5" ht="19.2">
      <c r="A131" s="329" t="s">
        <v>395</v>
      </c>
      <c r="B131" s="328" t="s">
        <v>396</v>
      </c>
      <c r="C131" s="299">
        <v>70332600</v>
      </c>
      <c r="D131" s="299">
        <v>10720300</v>
      </c>
      <c r="E131" s="276">
        <f t="shared" si="2"/>
        <v>15.242291625789465</v>
      </c>
    </row>
    <row r="132" spans="1:5" ht="28.8">
      <c r="A132" s="329" t="s">
        <v>283</v>
      </c>
      <c r="B132" s="328" t="s">
        <v>333</v>
      </c>
      <c r="C132" s="299">
        <v>189126695.63999999</v>
      </c>
      <c r="D132" s="299">
        <v>72124516.219999999</v>
      </c>
      <c r="E132" s="276">
        <f t="shared" si="2"/>
        <v>38.135555626313064</v>
      </c>
    </row>
    <row r="133" spans="1:5" ht="67.2">
      <c r="A133" s="329" t="s">
        <v>489</v>
      </c>
      <c r="B133" s="328" t="s">
        <v>397</v>
      </c>
      <c r="C133" s="299">
        <v>4071300</v>
      </c>
      <c r="D133" s="299">
        <v>2871318.7</v>
      </c>
      <c r="E133" s="276">
        <f t="shared" si="2"/>
        <v>70.525844324908519</v>
      </c>
    </row>
    <row r="134" spans="1:5" ht="67.2">
      <c r="A134" s="329" t="s">
        <v>490</v>
      </c>
      <c r="B134" s="328" t="s">
        <v>398</v>
      </c>
      <c r="C134" s="299">
        <v>4071300</v>
      </c>
      <c r="D134" s="299">
        <v>2871318.7</v>
      </c>
      <c r="E134" s="276">
        <f t="shared" si="2"/>
        <v>70.525844324908519</v>
      </c>
    </row>
    <row r="135" spans="1:5" ht="48">
      <c r="A135" s="329" t="s">
        <v>463</v>
      </c>
      <c r="B135" s="328" t="s">
        <v>464</v>
      </c>
      <c r="C135" s="299">
        <v>13153100</v>
      </c>
      <c r="D135" s="299">
        <v>9117870.9700000007</v>
      </c>
      <c r="E135" s="276">
        <f t="shared" si="2"/>
        <v>69.321079973542368</v>
      </c>
    </row>
    <row r="136" spans="1:5" ht="57.6">
      <c r="A136" s="329" t="s">
        <v>465</v>
      </c>
      <c r="B136" s="328" t="s">
        <v>466</v>
      </c>
      <c r="C136" s="299">
        <v>13153100</v>
      </c>
      <c r="D136" s="299">
        <v>9117870.9700000007</v>
      </c>
      <c r="E136" s="276">
        <f t="shared" si="2"/>
        <v>69.321079973542368</v>
      </c>
    </row>
    <row r="137" spans="1:5" ht="38.4">
      <c r="A137" s="329" t="s">
        <v>505</v>
      </c>
      <c r="B137" s="328" t="s">
        <v>506</v>
      </c>
      <c r="C137" s="299">
        <v>1438160</v>
      </c>
      <c r="D137" s="299">
        <v>1438160</v>
      </c>
      <c r="E137" s="276">
        <f t="shared" si="2"/>
        <v>100</v>
      </c>
    </row>
    <row r="138" spans="1:5" ht="48">
      <c r="A138" s="329" t="s">
        <v>507</v>
      </c>
      <c r="B138" s="328" t="s">
        <v>508</v>
      </c>
      <c r="C138" s="299">
        <v>1438160</v>
      </c>
      <c r="D138" s="299">
        <v>1438160</v>
      </c>
      <c r="E138" s="276">
        <f t="shared" si="2"/>
        <v>100</v>
      </c>
    </row>
    <row r="139" spans="1:5" ht="28.8">
      <c r="A139" s="329" t="s">
        <v>356</v>
      </c>
      <c r="B139" s="328" t="s">
        <v>357</v>
      </c>
      <c r="C139" s="299">
        <v>1330403.8799999999</v>
      </c>
      <c r="D139" s="299">
        <v>1330403.8799999999</v>
      </c>
      <c r="E139" s="276">
        <f t="shared" si="2"/>
        <v>100</v>
      </c>
    </row>
    <row r="140" spans="1:5" ht="28.8">
      <c r="A140" s="329" t="s">
        <v>358</v>
      </c>
      <c r="B140" s="328" t="s">
        <v>359</v>
      </c>
      <c r="C140" s="299">
        <v>1330403.8799999999</v>
      </c>
      <c r="D140" s="299">
        <v>1330403.8799999999</v>
      </c>
      <c r="E140" s="276">
        <f t="shared" si="2"/>
        <v>100</v>
      </c>
    </row>
    <row r="141" spans="1:5" ht="19.2">
      <c r="A141" s="329" t="s">
        <v>566</v>
      </c>
      <c r="B141" s="328" t="s">
        <v>567</v>
      </c>
      <c r="C141" s="299">
        <v>2905000</v>
      </c>
      <c r="D141" s="299">
        <v>1645000</v>
      </c>
      <c r="E141" s="276">
        <f t="shared" si="2"/>
        <v>56.626506024096393</v>
      </c>
    </row>
    <row r="142" spans="1:5" ht="28.8">
      <c r="A142" s="329" t="s">
        <v>568</v>
      </c>
      <c r="B142" s="328" t="s">
        <v>569</v>
      </c>
      <c r="C142" s="299">
        <v>2905000</v>
      </c>
      <c r="D142" s="299">
        <v>1645000</v>
      </c>
      <c r="E142" s="276">
        <f t="shared" si="2"/>
        <v>56.626506024096393</v>
      </c>
    </row>
    <row r="143" spans="1:5">
      <c r="A143" s="329" t="s">
        <v>35</v>
      </c>
      <c r="B143" s="328" t="s">
        <v>334</v>
      </c>
      <c r="C143" s="299">
        <v>166228731.75999999</v>
      </c>
      <c r="D143" s="299">
        <v>55721762.670000002</v>
      </c>
      <c r="E143" s="276">
        <f t="shared" si="2"/>
        <v>33.521138060808127</v>
      </c>
    </row>
    <row r="144" spans="1:5" ht="19.2">
      <c r="A144" s="329" t="s">
        <v>36</v>
      </c>
      <c r="B144" s="328" t="s">
        <v>335</v>
      </c>
      <c r="C144" s="299">
        <v>166228731.75999999</v>
      </c>
      <c r="D144" s="299">
        <v>55721762.670000002</v>
      </c>
      <c r="E144" s="276">
        <f t="shared" si="2"/>
        <v>33.521138060808127</v>
      </c>
    </row>
    <row r="145" spans="1:5" ht="19.2">
      <c r="A145" s="329" t="s">
        <v>71</v>
      </c>
      <c r="B145" s="328" t="s">
        <v>336</v>
      </c>
      <c r="C145" s="299">
        <v>389897521.39999998</v>
      </c>
      <c r="D145" s="299">
        <v>304447250.44999999</v>
      </c>
      <c r="E145" s="276">
        <f t="shared" si="2"/>
        <v>78.083915321345259</v>
      </c>
    </row>
    <row r="146" spans="1:5" ht="28.8">
      <c r="A146" s="329" t="s">
        <v>291</v>
      </c>
      <c r="B146" s="328" t="s">
        <v>337</v>
      </c>
      <c r="C146" s="299">
        <v>385568795.89999998</v>
      </c>
      <c r="D146" s="299">
        <v>302024400.44999999</v>
      </c>
      <c r="E146" s="276">
        <f t="shared" si="2"/>
        <v>78.33216890516529</v>
      </c>
    </row>
    <row r="147" spans="1:5" ht="38.4">
      <c r="A147" s="329" t="s">
        <v>38</v>
      </c>
      <c r="B147" s="328" t="s">
        <v>338</v>
      </c>
      <c r="C147" s="299">
        <v>385568795.89999998</v>
      </c>
      <c r="D147" s="299">
        <v>302024400.44999999</v>
      </c>
      <c r="E147" s="276">
        <f t="shared" si="2"/>
        <v>78.33216890516529</v>
      </c>
    </row>
    <row r="148" spans="1:5" ht="57.6">
      <c r="A148" s="329" t="s">
        <v>72</v>
      </c>
      <c r="B148" s="328" t="s">
        <v>339</v>
      </c>
      <c r="C148" s="299">
        <v>2603200</v>
      </c>
      <c r="D148" s="299">
        <v>1130000</v>
      </c>
      <c r="E148" s="276">
        <f t="shared" si="2"/>
        <v>43.408113091579594</v>
      </c>
    </row>
    <row r="149" spans="1:5" ht="67.2">
      <c r="A149" s="329" t="s">
        <v>271</v>
      </c>
      <c r="B149" s="328" t="s">
        <v>340</v>
      </c>
      <c r="C149" s="299">
        <v>2603200</v>
      </c>
      <c r="D149" s="299">
        <v>1130000</v>
      </c>
      <c r="E149" s="276">
        <f t="shared" si="2"/>
        <v>43.408113091579594</v>
      </c>
    </row>
    <row r="150" spans="1:5" ht="28.8">
      <c r="A150" s="329" t="s">
        <v>284</v>
      </c>
      <c r="B150" s="328" t="s">
        <v>341</v>
      </c>
      <c r="C150" s="299">
        <v>1551300</v>
      </c>
      <c r="D150" s="299">
        <v>1292750</v>
      </c>
      <c r="E150" s="276">
        <f t="shared" si="2"/>
        <v>83.333333333333343</v>
      </c>
    </row>
    <row r="151" spans="1:5" ht="38.4">
      <c r="A151" s="329" t="s">
        <v>37</v>
      </c>
      <c r="B151" s="328" t="s">
        <v>342</v>
      </c>
      <c r="C151" s="299">
        <v>1551300</v>
      </c>
      <c r="D151" s="299">
        <v>1292750</v>
      </c>
      <c r="E151" s="276">
        <f t="shared" si="2"/>
        <v>83.333333333333343</v>
      </c>
    </row>
    <row r="152" spans="1:5" ht="48">
      <c r="A152" s="329" t="s">
        <v>308</v>
      </c>
      <c r="B152" s="328" t="s">
        <v>343</v>
      </c>
      <c r="C152" s="299">
        <v>12900</v>
      </c>
      <c r="D152" s="300" t="s">
        <v>4</v>
      </c>
      <c r="E152" s="276"/>
    </row>
    <row r="153" spans="1:5" ht="57.6">
      <c r="A153" s="329" t="s">
        <v>344</v>
      </c>
      <c r="B153" s="328" t="s">
        <v>345</v>
      </c>
      <c r="C153" s="299">
        <v>12900</v>
      </c>
      <c r="D153" s="300" t="s">
        <v>4</v>
      </c>
      <c r="E153" s="276"/>
    </row>
    <row r="154" spans="1:5" ht="19.2">
      <c r="A154" s="329" t="s">
        <v>436</v>
      </c>
      <c r="B154" s="328" t="s">
        <v>437</v>
      </c>
      <c r="C154" s="299">
        <v>161325.5</v>
      </c>
      <c r="D154" s="299">
        <v>100</v>
      </c>
      <c r="E154" s="276">
        <f t="shared" si="2"/>
        <v>6.1986480748548747E-2</v>
      </c>
    </row>
    <row r="155" spans="1:5" ht="28.8">
      <c r="A155" s="329" t="s">
        <v>438</v>
      </c>
      <c r="B155" s="328" t="s">
        <v>439</v>
      </c>
      <c r="C155" s="299">
        <v>161325.5</v>
      </c>
      <c r="D155" s="299">
        <v>100</v>
      </c>
      <c r="E155" s="276">
        <f t="shared" si="2"/>
        <v>6.1986480748548747E-2</v>
      </c>
    </row>
    <row r="156" spans="1:5">
      <c r="A156" s="329" t="s">
        <v>39</v>
      </c>
      <c r="B156" s="328" t="s">
        <v>346</v>
      </c>
      <c r="C156" s="299">
        <v>126918156.31999999</v>
      </c>
      <c r="D156" s="299">
        <v>89015776.299999997</v>
      </c>
      <c r="E156" s="276">
        <f t="shared" si="2"/>
        <v>70.136361006981261</v>
      </c>
    </row>
    <row r="157" spans="1:5" ht="48">
      <c r="A157" s="329" t="s">
        <v>298</v>
      </c>
      <c r="B157" s="328" t="s">
        <v>347</v>
      </c>
      <c r="C157" s="299">
        <v>98880256.319999993</v>
      </c>
      <c r="D157" s="299">
        <v>66672785.299999997</v>
      </c>
      <c r="E157" s="276">
        <f t="shared" ref="E157:E177" si="3">(D157/C157)*100</f>
        <v>67.427803872424263</v>
      </c>
    </row>
    <row r="158" spans="1:5" ht="57.6">
      <c r="A158" s="329" t="s">
        <v>148</v>
      </c>
      <c r="B158" s="328" t="s">
        <v>348</v>
      </c>
      <c r="C158" s="299">
        <v>98880256.319999993</v>
      </c>
      <c r="D158" s="299">
        <v>66672785.299999997</v>
      </c>
      <c r="E158" s="276">
        <f t="shared" si="3"/>
        <v>67.427803872424263</v>
      </c>
    </row>
    <row r="159" spans="1:5" ht="57.6">
      <c r="A159" s="329" t="s">
        <v>491</v>
      </c>
      <c r="B159" s="328" t="s">
        <v>440</v>
      </c>
      <c r="C159" s="299">
        <v>23787500</v>
      </c>
      <c r="D159" s="299">
        <v>18092591</v>
      </c>
      <c r="E159" s="276">
        <f t="shared" si="3"/>
        <v>76.059236994219646</v>
      </c>
    </row>
    <row r="160" spans="1:5" ht="67.2">
      <c r="A160" s="329" t="s">
        <v>492</v>
      </c>
      <c r="B160" s="328" t="s">
        <v>441</v>
      </c>
      <c r="C160" s="299">
        <v>23787500</v>
      </c>
      <c r="D160" s="299">
        <v>18092591</v>
      </c>
      <c r="E160" s="276">
        <f t="shared" si="3"/>
        <v>76.059236994219646</v>
      </c>
    </row>
    <row r="161" spans="1:5" ht="19.2">
      <c r="A161" s="329" t="s">
        <v>533</v>
      </c>
      <c r="B161" s="328" t="s">
        <v>534</v>
      </c>
      <c r="C161" s="299">
        <v>4250400</v>
      </c>
      <c r="D161" s="299">
        <v>4250400</v>
      </c>
      <c r="E161" s="276">
        <f t="shared" si="3"/>
        <v>100</v>
      </c>
    </row>
    <row r="162" spans="1:5" ht="28.8">
      <c r="A162" s="329" t="s">
        <v>535</v>
      </c>
      <c r="B162" s="328" t="s">
        <v>536</v>
      </c>
      <c r="C162" s="299">
        <v>4250400</v>
      </c>
      <c r="D162" s="299">
        <v>4250400</v>
      </c>
      <c r="E162" s="276">
        <f t="shared" si="3"/>
        <v>100</v>
      </c>
    </row>
    <row r="163" spans="1:5" ht="28.8">
      <c r="A163" s="329" t="s">
        <v>570</v>
      </c>
      <c r="B163" s="328" t="s">
        <v>571</v>
      </c>
      <c r="C163" s="299">
        <v>3917000</v>
      </c>
      <c r="D163" s="300" t="s">
        <v>4</v>
      </c>
      <c r="E163" s="276"/>
    </row>
    <row r="164" spans="1:5" ht="28.8">
      <c r="A164" s="329" t="s">
        <v>572</v>
      </c>
      <c r="B164" s="328" t="s">
        <v>573</v>
      </c>
      <c r="C164" s="299">
        <v>3917000</v>
      </c>
      <c r="D164" s="300" t="s">
        <v>4</v>
      </c>
      <c r="E164" s="276"/>
    </row>
    <row r="165" spans="1:5" ht="28.8">
      <c r="A165" s="329" t="s">
        <v>574</v>
      </c>
      <c r="B165" s="328" t="s">
        <v>575</v>
      </c>
      <c r="C165" s="299">
        <v>3917000</v>
      </c>
      <c r="D165" s="300" t="s">
        <v>4</v>
      </c>
      <c r="E165" s="276"/>
    </row>
    <row r="166" spans="1:5" ht="19.2">
      <c r="A166" s="329" t="s">
        <v>525</v>
      </c>
      <c r="B166" s="328" t="s">
        <v>526</v>
      </c>
      <c r="C166" s="299">
        <v>22200433.98</v>
      </c>
      <c r="D166" s="300" t="s">
        <v>4</v>
      </c>
      <c r="E166" s="276"/>
    </row>
    <row r="167" spans="1:5" ht="19.2">
      <c r="A167" s="329" t="s">
        <v>527</v>
      </c>
      <c r="B167" s="328" t="s">
        <v>528</v>
      </c>
      <c r="C167" s="299">
        <v>22200433.98</v>
      </c>
      <c r="D167" s="300" t="s">
        <v>4</v>
      </c>
      <c r="E167" s="276"/>
    </row>
    <row r="168" spans="1:5" ht="19.2">
      <c r="A168" s="329" t="s">
        <v>527</v>
      </c>
      <c r="B168" s="328" t="s">
        <v>529</v>
      </c>
      <c r="C168" s="299">
        <v>22200433.98</v>
      </c>
      <c r="D168" s="300" t="s">
        <v>4</v>
      </c>
      <c r="E168" s="276"/>
    </row>
    <row r="169" spans="1:5" ht="67.2">
      <c r="A169" s="329" t="s">
        <v>450</v>
      </c>
      <c r="B169" s="328" t="s">
        <v>451</v>
      </c>
      <c r="C169" s="299">
        <v>372989.8</v>
      </c>
      <c r="D169" s="299">
        <v>372989.8</v>
      </c>
      <c r="E169" s="276">
        <f t="shared" si="3"/>
        <v>100</v>
      </c>
    </row>
    <row r="170" spans="1:5" ht="76.8">
      <c r="A170" s="329" t="s">
        <v>452</v>
      </c>
      <c r="B170" s="328" t="s">
        <v>453</v>
      </c>
      <c r="C170" s="299">
        <v>372989.8</v>
      </c>
      <c r="D170" s="299">
        <v>372989.8</v>
      </c>
      <c r="E170" s="276">
        <f t="shared" si="3"/>
        <v>100</v>
      </c>
    </row>
    <row r="171" spans="1:5" ht="76.8">
      <c r="A171" s="329" t="s">
        <v>454</v>
      </c>
      <c r="B171" s="328" t="s">
        <v>455</v>
      </c>
      <c r="C171" s="299">
        <v>372989.8</v>
      </c>
      <c r="D171" s="299">
        <v>372989.8</v>
      </c>
      <c r="E171" s="276">
        <f t="shared" si="3"/>
        <v>100</v>
      </c>
    </row>
    <row r="172" spans="1:5" ht="28.8">
      <c r="A172" s="329" t="s">
        <v>456</v>
      </c>
      <c r="B172" s="328" t="s">
        <v>457</v>
      </c>
      <c r="C172" s="299">
        <v>370214.8</v>
      </c>
      <c r="D172" s="299">
        <v>370214.8</v>
      </c>
      <c r="E172" s="276">
        <f t="shared" si="3"/>
        <v>100</v>
      </c>
    </row>
    <row r="173" spans="1:5" ht="28.8">
      <c r="A173" s="329" t="s">
        <v>458</v>
      </c>
      <c r="B173" s="328" t="s">
        <v>459</v>
      </c>
      <c r="C173" s="299">
        <v>370214.8</v>
      </c>
      <c r="D173" s="299">
        <v>370214.8</v>
      </c>
      <c r="E173" s="276">
        <f t="shared" si="3"/>
        <v>100</v>
      </c>
    </row>
    <row r="174" spans="1:5" ht="48">
      <c r="A174" s="329" t="s">
        <v>509</v>
      </c>
      <c r="B174" s="328" t="s">
        <v>510</v>
      </c>
      <c r="C174" s="299">
        <v>2775</v>
      </c>
      <c r="D174" s="299">
        <v>2775</v>
      </c>
      <c r="E174" s="276">
        <f t="shared" si="3"/>
        <v>100</v>
      </c>
    </row>
    <row r="175" spans="1:5" ht="48">
      <c r="A175" s="329" t="s">
        <v>353</v>
      </c>
      <c r="B175" s="328" t="s">
        <v>354</v>
      </c>
      <c r="C175" s="299">
        <v>-489057.42</v>
      </c>
      <c r="D175" s="299">
        <v>-489057.42</v>
      </c>
      <c r="E175" s="276">
        <f t="shared" si="3"/>
        <v>100</v>
      </c>
    </row>
    <row r="176" spans="1:5" ht="38.4">
      <c r="A176" s="329" t="s">
        <v>292</v>
      </c>
      <c r="B176" s="328" t="s">
        <v>349</v>
      </c>
      <c r="C176" s="299">
        <v>-489057.42</v>
      </c>
      <c r="D176" s="299">
        <v>-489057.42</v>
      </c>
      <c r="E176" s="276">
        <f t="shared" si="3"/>
        <v>100</v>
      </c>
    </row>
    <row r="177" spans="1:5" ht="48">
      <c r="A177" s="329" t="s">
        <v>285</v>
      </c>
      <c r="B177" s="328" t="s">
        <v>350</v>
      </c>
      <c r="C177" s="299">
        <v>-489057.42</v>
      </c>
      <c r="D177" s="299">
        <v>-489057.42</v>
      </c>
      <c r="E177" s="276">
        <f t="shared" si="3"/>
        <v>100</v>
      </c>
    </row>
    <row r="180" spans="1:5" ht="14.4" customHeight="1">
      <c r="A180" s="97"/>
      <c r="B180" s="210" t="s">
        <v>596</v>
      </c>
      <c r="C180" s="28"/>
      <c r="D180" s="28"/>
      <c r="E180" s="28"/>
    </row>
    <row r="181" spans="1:5">
      <c r="A181" s="266"/>
      <c r="B181" s="14"/>
      <c r="C181" s="320"/>
      <c r="D181" s="320"/>
      <c r="E181" s="5" t="s">
        <v>66</v>
      </c>
    </row>
    <row r="182" spans="1:5" ht="41.4">
      <c r="A182" s="267" t="s">
        <v>74</v>
      </c>
      <c r="B182" s="247" t="s">
        <v>152</v>
      </c>
      <c r="C182" s="248" t="s">
        <v>150</v>
      </c>
      <c r="D182" s="249" t="s">
        <v>149</v>
      </c>
      <c r="E182" s="250" t="s">
        <v>151</v>
      </c>
    </row>
    <row r="183" spans="1:5" ht="20.399999999999999">
      <c r="A183" s="165" t="s">
        <v>325</v>
      </c>
      <c r="B183" s="155" t="s">
        <v>153</v>
      </c>
      <c r="C183" s="81">
        <v>1317894166.1099999</v>
      </c>
      <c r="D183" s="81">
        <v>918439309.63999999</v>
      </c>
      <c r="E183" s="333">
        <f>(D183/C183)*100</f>
        <v>69.689913898848019</v>
      </c>
    </row>
    <row r="184" spans="1:5">
      <c r="A184" s="283" t="s">
        <v>154</v>
      </c>
      <c r="B184" s="251" t="s">
        <v>155</v>
      </c>
      <c r="C184" s="286">
        <v>77184501.829999998</v>
      </c>
      <c r="D184" s="286">
        <v>56632547.530000001</v>
      </c>
      <c r="E184" s="284">
        <f t="shared" ref="E184:E206" si="4">(D184/C184)*100</f>
        <v>73.372952065861639</v>
      </c>
    </row>
    <row r="185" spans="1:5" ht="42">
      <c r="A185" s="130" t="s">
        <v>43</v>
      </c>
      <c r="B185" s="131" t="s">
        <v>156</v>
      </c>
      <c r="C185" s="71">
        <v>2673601</v>
      </c>
      <c r="D185" s="71">
        <v>1984089.87</v>
      </c>
      <c r="E185" s="277">
        <f t="shared" si="4"/>
        <v>74.210395268403929</v>
      </c>
    </row>
    <row r="186" spans="1:5" ht="62.4">
      <c r="A186" s="127" t="s">
        <v>157</v>
      </c>
      <c r="B186" s="126" t="s">
        <v>158</v>
      </c>
      <c r="C186" s="68">
        <v>2673601</v>
      </c>
      <c r="D186" s="68">
        <v>1984089.87</v>
      </c>
      <c r="E186" s="276">
        <f t="shared" si="4"/>
        <v>74.210395268403929</v>
      </c>
    </row>
    <row r="187" spans="1:5" ht="52.2">
      <c r="A187" s="130" t="s">
        <v>44</v>
      </c>
      <c r="B187" s="131" t="s">
        <v>159</v>
      </c>
      <c r="C187" s="71">
        <v>3718300</v>
      </c>
      <c r="D187" s="71">
        <v>2737903.36</v>
      </c>
      <c r="E187" s="277">
        <f t="shared" si="4"/>
        <v>73.633202269854507</v>
      </c>
    </row>
    <row r="188" spans="1:5" ht="62.4">
      <c r="A188" s="127" t="s">
        <v>157</v>
      </c>
      <c r="B188" s="126" t="s">
        <v>160</v>
      </c>
      <c r="C188" s="68">
        <v>3218300</v>
      </c>
      <c r="D188" s="68">
        <v>2373211.79</v>
      </c>
      <c r="E188" s="276">
        <f t="shared" si="4"/>
        <v>73.741161172047356</v>
      </c>
    </row>
    <row r="189" spans="1:5" ht="31.8">
      <c r="A189" s="127" t="s">
        <v>161</v>
      </c>
      <c r="B189" s="126" t="s">
        <v>162</v>
      </c>
      <c r="C189" s="68">
        <v>500000</v>
      </c>
      <c r="D189" s="68">
        <v>364691.57</v>
      </c>
      <c r="E189" s="276">
        <f t="shared" si="4"/>
        <v>72.938314000000005</v>
      </c>
    </row>
    <row r="190" spans="1:5" ht="62.4">
      <c r="A190" s="130" t="s">
        <v>45</v>
      </c>
      <c r="B190" s="131" t="s">
        <v>163</v>
      </c>
      <c r="C190" s="71">
        <v>36926272</v>
      </c>
      <c r="D190" s="71">
        <v>27055102.879999999</v>
      </c>
      <c r="E190" s="277">
        <f t="shared" si="4"/>
        <v>73.267896851325801</v>
      </c>
    </row>
    <row r="191" spans="1:5" ht="62.4">
      <c r="A191" s="127" t="s">
        <v>157</v>
      </c>
      <c r="B191" s="126" t="s">
        <v>164</v>
      </c>
      <c r="C191" s="68">
        <v>28028372</v>
      </c>
      <c r="D191" s="68">
        <v>20787008.399999999</v>
      </c>
      <c r="E191" s="276">
        <f t="shared" si="4"/>
        <v>74.164166224138881</v>
      </c>
    </row>
    <row r="192" spans="1:5" ht="31.8">
      <c r="A192" s="127" t="s">
        <v>161</v>
      </c>
      <c r="B192" s="126" t="s">
        <v>165</v>
      </c>
      <c r="C192" s="68">
        <v>8687900</v>
      </c>
      <c r="D192" s="68">
        <v>6088736.4800000004</v>
      </c>
      <c r="E192" s="276">
        <f t="shared" si="4"/>
        <v>70.082948468559721</v>
      </c>
    </row>
    <row r="193" spans="1:5">
      <c r="A193" s="127" t="s">
        <v>168</v>
      </c>
      <c r="B193" s="126" t="s">
        <v>169</v>
      </c>
      <c r="C193" s="68">
        <v>210000</v>
      </c>
      <c r="D193" s="68">
        <v>179358</v>
      </c>
      <c r="E193" s="276">
        <f t="shared" si="4"/>
        <v>85.408571428571435</v>
      </c>
    </row>
    <row r="194" spans="1:5">
      <c r="A194" s="130" t="s">
        <v>309</v>
      </c>
      <c r="B194" s="131" t="s">
        <v>310</v>
      </c>
      <c r="C194" s="71">
        <v>12900</v>
      </c>
      <c r="D194" s="72" t="s">
        <v>4</v>
      </c>
      <c r="E194" s="277"/>
    </row>
    <row r="195" spans="1:5" ht="31.8">
      <c r="A195" s="127" t="s">
        <v>161</v>
      </c>
      <c r="B195" s="126" t="s">
        <v>311</v>
      </c>
      <c r="C195" s="68">
        <v>12900</v>
      </c>
      <c r="D195" s="54" t="s">
        <v>4</v>
      </c>
      <c r="E195" s="276"/>
    </row>
    <row r="196" spans="1:5" ht="42">
      <c r="A196" s="130" t="s">
        <v>46</v>
      </c>
      <c r="B196" s="131" t="s">
        <v>170</v>
      </c>
      <c r="C196" s="71">
        <v>10750884</v>
      </c>
      <c r="D196" s="71">
        <v>8494585.5800000001</v>
      </c>
      <c r="E196" s="277">
        <f t="shared" si="4"/>
        <v>79.01290331102075</v>
      </c>
    </row>
    <row r="197" spans="1:5" ht="62.4">
      <c r="A197" s="127" t="s">
        <v>157</v>
      </c>
      <c r="B197" s="126" t="s">
        <v>171</v>
      </c>
      <c r="C197" s="68">
        <v>9873834</v>
      </c>
      <c r="D197" s="68">
        <v>7772630.9500000002</v>
      </c>
      <c r="E197" s="276">
        <f t="shared" si="4"/>
        <v>78.719481712979984</v>
      </c>
    </row>
    <row r="198" spans="1:5" ht="31.8">
      <c r="A198" s="127" t="s">
        <v>161</v>
      </c>
      <c r="B198" s="126" t="s">
        <v>172</v>
      </c>
      <c r="C198" s="68">
        <v>877050</v>
      </c>
      <c r="D198" s="68">
        <v>721954.63</v>
      </c>
      <c r="E198" s="276">
        <f t="shared" si="4"/>
        <v>82.316245367994995</v>
      </c>
    </row>
    <row r="199" spans="1:5">
      <c r="A199" s="130" t="s">
        <v>47</v>
      </c>
      <c r="B199" s="131" t="s">
        <v>173</v>
      </c>
      <c r="C199" s="71">
        <v>100000</v>
      </c>
      <c r="D199" s="72" t="s">
        <v>4</v>
      </c>
      <c r="E199" s="277"/>
    </row>
    <row r="200" spans="1:5">
      <c r="A200" s="127" t="s">
        <v>168</v>
      </c>
      <c r="B200" s="126" t="s">
        <v>174</v>
      </c>
      <c r="C200" s="68">
        <v>100000</v>
      </c>
      <c r="D200" s="54" t="s">
        <v>4</v>
      </c>
      <c r="E200" s="276"/>
    </row>
    <row r="201" spans="1:5">
      <c r="A201" s="127" t="s">
        <v>320</v>
      </c>
      <c r="B201" s="126" t="s">
        <v>321</v>
      </c>
      <c r="C201" s="68">
        <v>100000</v>
      </c>
      <c r="D201" s="54" t="s">
        <v>4</v>
      </c>
      <c r="E201" s="276"/>
    </row>
    <row r="202" spans="1:5">
      <c r="A202" s="130" t="s">
        <v>48</v>
      </c>
      <c r="B202" s="131" t="s">
        <v>175</v>
      </c>
      <c r="C202" s="71">
        <v>23002544.829999998</v>
      </c>
      <c r="D202" s="71">
        <v>16360865.84</v>
      </c>
      <c r="E202" s="277">
        <f t="shared" si="4"/>
        <v>71.126329547077333</v>
      </c>
    </row>
    <row r="203" spans="1:5" ht="62.4">
      <c r="A203" s="127" t="s">
        <v>157</v>
      </c>
      <c r="B203" s="126" t="s">
        <v>176</v>
      </c>
      <c r="C203" s="68">
        <v>20197605</v>
      </c>
      <c r="D203" s="68">
        <v>14367517.09</v>
      </c>
      <c r="E203" s="276">
        <f t="shared" si="4"/>
        <v>71.134756274320637</v>
      </c>
    </row>
    <row r="204" spans="1:5" ht="31.8">
      <c r="A204" s="127" t="s">
        <v>161</v>
      </c>
      <c r="B204" s="126" t="s">
        <v>177</v>
      </c>
      <c r="C204" s="68">
        <v>2009786.06</v>
      </c>
      <c r="D204" s="68">
        <v>1218162.98</v>
      </c>
      <c r="E204" s="276">
        <f t="shared" si="4"/>
        <v>60.611574746418526</v>
      </c>
    </row>
    <row r="205" spans="1:5">
      <c r="A205" s="127" t="s">
        <v>167</v>
      </c>
      <c r="B205" s="126" t="s">
        <v>178</v>
      </c>
      <c r="C205" s="68">
        <v>249600</v>
      </c>
      <c r="D205" s="68">
        <v>232600</v>
      </c>
      <c r="E205" s="276">
        <f t="shared" si="4"/>
        <v>93.189102564102569</v>
      </c>
    </row>
    <row r="206" spans="1:5" ht="31.8">
      <c r="A206" s="127" t="s">
        <v>210</v>
      </c>
      <c r="B206" s="126" t="s">
        <v>301</v>
      </c>
      <c r="C206" s="68">
        <v>492553.77</v>
      </c>
      <c r="D206" s="68">
        <v>492553.77</v>
      </c>
      <c r="E206" s="276">
        <f t="shared" si="4"/>
        <v>100</v>
      </c>
    </row>
    <row r="207" spans="1:5">
      <c r="A207" s="127" t="s">
        <v>168</v>
      </c>
      <c r="B207" s="126" t="s">
        <v>511</v>
      </c>
      <c r="C207" s="68">
        <v>53000</v>
      </c>
      <c r="D207" s="68">
        <v>50032</v>
      </c>
      <c r="E207" s="276">
        <f t="shared" ref="E207:E227" si="5">(D207/C207)*100</f>
        <v>94.399999999999991</v>
      </c>
    </row>
    <row r="208" spans="1:5">
      <c r="A208" s="283" t="s">
        <v>179</v>
      </c>
      <c r="B208" s="251" t="s">
        <v>180</v>
      </c>
      <c r="C208" s="286">
        <v>1551300</v>
      </c>
      <c r="D208" s="286">
        <v>1292750</v>
      </c>
      <c r="E208" s="284">
        <f t="shared" si="5"/>
        <v>83.333333333333343</v>
      </c>
    </row>
    <row r="209" spans="1:5" ht="21.6">
      <c r="A209" s="130" t="s">
        <v>49</v>
      </c>
      <c r="B209" s="131" t="s">
        <v>181</v>
      </c>
      <c r="C209" s="71">
        <v>1551300</v>
      </c>
      <c r="D209" s="71">
        <v>1292750</v>
      </c>
      <c r="E209" s="277">
        <f t="shared" si="5"/>
        <v>83.333333333333343</v>
      </c>
    </row>
    <row r="210" spans="1:5">
      <c r="A210" s="127" t="s">
        <v>167</v>
      </c>
      <c r="B210" s="126" t="s">
        <v>182</v>
      </c>
      <c r="C210" s="68">
        <v>1551300</v>
      </c>
      <c r="D210" s="68">
        <v>1292750</v>
      </c>
      <c r="E210" s="276">
        <f t="shared" si="5"/>
        <v>83.333333333333343</v>
      </c>
    </row>
    <row r="211" spans="1:5" ht="21.6">
      <c r="A211" s="283" t="s">
        <v>183</v>
      </c>
      <c r="B211" s="251" t="s">
        <v>184</v>
      </c>
      <c r="C211" s="286">
        <v>5272010</v>
      </c>
      <c r="D211" s="286">
        <v>4119729.55</v>
      </c>
      <c r="E211" s="284">
        <f t="shared" si="5"/>
        <v>78.143432011699517</v>
      </c>
    </row>
    <row r="212" spans="1:5">
      <c r="A212" s="130" t="s">
        <v>494</v>
      </c>
      <c r="B212" s="131" t="s">
        <v>185</v>
      </c>
      <c r="C212" s="71">
        <v>26000</v>
      </c>
      <c r="D212" s="72" t="s">
        <v>4</v>
      </c>
      <c r="E212" s="277"/>
    </row>
    <row r="213" spans="1:5" ht="31.8">
      <c r="A213" s="127" t="s">
        <v>161</v>
      </c>
      <c r="B213" s="126" t="s">
        <v>186</v>
      </c>
      <c r="C213" s="68">
        <v>26000</v>
      </c>
      <c r="D213" s="54" t="s">
        <v>4</v>
      </c>
      <c r="E213" s="276"/>
    </row>
    <row r="214" spans="1:5" ht="42">
      <c r="A214" s="130" t="s">
        <v>495</v>
      </c>
      <c r="B214" s="131" t="s">
        <v>276</v>
      </c>
      <c r="C214" s="71">
        <v>5246010</v>
      </c>
      <c r="D214" s="71">
        <v>4119729.55</v>
      </c>
      <c r="E214" s="277">
        <f t="shared" si="5"/>
        <v>78.530722396640499</v>
      </c>
    </row>
    <row r="215" spans="1:5" ht="62.4">
      <c r="A215" s="127" t="s">
        <v>157</v>
      </c>
      <c r="B215" s="126" t="s">
        <v>496</v>
      </c>
      <c r="C215" s="68">
        <v>3528410</v>
      </c>
      <c r="D215" s="68">
        <v>2459697.5499999998</v>
      </c>
      <c r="E215" s="276">
        <f t="shared" si="5"/>
        <v>69.711216950411085</v>
      </c>
    </row>
    <row r="216" spans="1:5" ht="31.8">
      <c r="A216" s="127" t="s">
        <v>161</v>
      </c>
      <c r="B216" s="126" t="s">
        <v>497</v>
      </c>
      <c r="C216" s="68">
        <v>152000</v>
      </c>
      <c r="D216" s="68">
        <v>94432</v>
      </c>
      <c r="E216" s="276">
        <f t="shared" si="5"/>
        <v>62.126315789473686</v>
      </c>
    </row>
    <row r="217" spans="1:5">
      <c r="A217" s="127" t="s">
        <v>167</v>
      </c>
      <c r="B217" s="126" t="s">
        <v>277</v>
      </c>
      <c r="C217" s="68">
        <v>1565600</v>
      </c>
      <c r="D217" s="68">
        <v>1565600</v>
      </c>
      <c r="E217" s="276">
        <f t="shared" si="5"/>
        <v>100</v>
      </c>
    </row>
    <row r="218" spans="1:5">
      <c r="A218" s="283" t="s">
        <v>187</v>
      </c>
      <c r="B218" s="251" t="s">
        <v>188</v>
      </c>
      <c r="C218" s="286">
        <v>181308583.47999999</v>
      </c>
      <c r="D218" s="286">
        <v>73468600.189999998</v>
      </c>
      <c r="E218" s="284">
        <f t="shared" si="5"/>
        <v>40.521302841740123</v>
      </c>
    </row>
    <row r="219" spans="1:5">
      <c r="A219" s="130" t="s">
        <v>50</v>
      </c>
      <c r="B219" s="131" t="s">
        <v>189</v>
      </c>
      <c r="C219" s="71">
        <v>4459200</v>
      </c>
      <c r="D219" s="71">
        <v>3401105.53</v>
      </c>
      <c r="E219" s="277">
        <f t="shared" si="5"/>
        <v>76.271652538571928</v>
      </c>
    </row>
    <row r="220" spans="1:5" ht="62.4">
      <c r="A220" s="127" t="s">
        <v>157</v>
      </c>
      <c r="B220" s="126" t="s">
        <v>190</v>
      </c>
      <c r="C220" s="68">
        <v>4025200</v>
      </c>
      <c r="D220" s="68">
        <v>3065702.46</v>
      </c>
      <c r="E220" s="276">
        <f t="shared" si="5"/>
        <v>76.162736261552226</v>
      </c>
    </row>
    <row r="221" spans="1:5" ht="31.8">
      <c r="A221" s="127" t="s">
        <v>161</v>
      </c>
      <c r="B221" s="126" t="s">
        <v>191</v>
      </c>
      <c r="C221" s="68">
        <v>434000</v>
      </c>
      <c r="D221" s="68">
        <v>335403.07</v>
      </c>
      <c r="E221" s="276">
        <f t="shared" si="5"/>
        <v>77.281813364055296</v>
      </c>
    </row>
    <row r="222" spans="1:5">
      <c r="A222" s="130" t="s">
        <v>51</v>
      </c>
      <c r="B222" s="131" t="s">
        <v>192</v>
      </c>
      <c r="C222" s="71">
        <v>45682968.240000002</v>
      </c>
      <c r="D222" s="71">
        <v>33366098.399999999</v>
      </c>
      <c r="E222" s="277">
        <f t="shared" si="5"/>
        <v>73.038376632419968</v>
      </c>
    </row>
    <row r="223" spans="1:5" ht="31.8">
      <c r="A223" s="127" t="s">
        <v>161</v>
      </c>
      <c r="B223" s="126" t="s">
        <v>512</v>
      </c>
      <c r="C223" s="68">
        <v>100</v>
      </c>
      <c r="D223" s="54" t="s">
        <v>4</v>
      </c>
      <c r="E223" s="276"/>
    </row>
    <row r="224" spans="1:5">
      <c r="A224" s="127" t="s">
        <v>168</v>
      </c>
      <c r="B224" s="126" t="s">
        <v>193</v>
      </c>
      <c r="C224" s="68">
        <v>45682868.240000002</v>
      </c>
      <c r="D224" s="68">
        <v>33366098.399999999</v>
      </c>
      <c r="E224" s="276">
        <f t="shared" si="5"/>
        <v>73.038536513748454</v>
      </c>
    </row>
    <row r="225" spans="1:5">
      <c r="A225" s="130" t="s">
        <v>52</v>
      </c>
      <c r="B225" s="131" t="s">
        <v>194</v>
      </c>
      <c r="C225" s="71">
        <v>86618481.200000003</v>
      </c>
      <c r="D225" s="71">
        <v>23581100.940000001</v>
      </c>
      <c r="E225" s="277">
        <f t="shared" si="5"/>
        <v>27.224098845085731</v>
      </c>
    </row>
    <row r="226" spans="1:5" ht="31.8">
      <c r="A226" s="127" t="s">
        <v>161</v>
      </c>
      <c r="B226" s="126" t="s">
        <v>195</v>
      </c>
      <c r="C226" s="68">
        <v>21209903.600000001</v>
      </c>
      <c r="D226" s="68">
        <v>9404223.3399999999</v>
      </c>
      <c r="E226" s="276">
        <f t="shared" si="5"/>
        <v>44.338831129812391</v>
      </c>
    </row>
    <row r="227" spans="1:5">
      <c r="A227" s="127" t="s">
        <v>167</v>
      </c>
      <c r="B227" s="126" t="s">
        <v>196</v>
      </c>
      <c r="C227" s="68">
        <v>65408577.600000001</v>
      </c>
      <c r="D227" s="68">
        <v>14176877.6</v>
      </c>
      <c r="E227" s="276">
        <f t="shared" si="5"/>
        <v>21.674340155655671</v>
      </c>
    </row>
    <row r="228" spans="1:5">
      <c r="A228" s="130" t="s">
        <v>424</v>
      </c>
      <c r="B228" s="131" t="s">
        <v>425</v>
      </c>
      <c r="C228" s="71">
        <v>5328950.0599999996</v>
      </c>
      <c r="D228" s="72" t="s">
        <v>4</v>
      </c>
      <c r="E228" s="277"/>
    </row>
    <row r="229" spans="1:5" ht="31.8">
      <c r="A229" s="127" t="s">
        <v>161</v>
      </c>
      <c r="B229" s="126" t="s">
        <v>426</v>
      </c>
      <c r="C229" s="68">
        <v>5328950.0599999996</v>
      </c>
      <c r="D229" s="54" t="s">
        <v>4</v>
      </c>
      <c r="E229" s="276"/>
    </row>
    <row r="230" spans="1:5" ht="21.6">
      <c r="A230" s="130" t="s">
        <v>53</v>
      </c>
      <c r="B230" s="131" t="s">
        <v>197</v>
      </c>
      <c r="C230" s="71">
        <v>39218983.979999997</v>
      </c>
      <c r="D230" s="71">
        <v>13120295.32</v>
      </c>
      <c r="E230" s="277">
        <f t="shared" ref="E230:E247" si="6">(D230/C230)*100</f>
        <v>33.453939874349601</v>
      </c>
    </row>
    <row r="231" spans="1:5" ht="62.4">
      <c r="A231" s="127" t="s">
        <v>157</v>
      </c>
      <c r="B231" s="126" t="s">
        <v>198</v>
      </c>
      <c r="C231" s="68">
        <v>1798800</v>
      </c>
      <c r="D231" s="68">
        <v>1716109.62</v>
      </c>
      <c r="E231" s="276">
        <f t="shared" si="6"/>
        <v>95.403025350233492</v>
      </c>
    </row>
    <row r="232" spans="1:5" ht="31.8">
      <c r="A232" s="127" t="s">
        <v>161</v>
      </c>
      <c r="B232" s="126" t="s">
        <v>199</v>
      </c>
      <c r="C232" s="68">
        <v>7613750</v>
      </c>
      <c r="D232" s="68">
        <v>252194.78</v>
      </c>
      <c r="E232" s="276">
        <f t="shared" si="6"/>
        <v>3.3123596125430961</v>
      </c>
    </row>
    <row r="233" spans="1:5" ht="31.8">
      <c r="A233" s="127" t="s">
        <v>210</v>
      </c>
      <c r="B233" s="126" t="s">
        <v>293</v>
      </c>
      <c r="C233" s="68">
        <v>20022200</v>
      </c>
      <c r="D233" s="68">
        <v>1713756.94</v>
      </c>
      <c r="E233" s="276">
        <f t="shared" si="6"/>
        <v>8.5592838948766854</v>
      </c>
    </row>
    <row r="234" spans="1:5">
      <c r="A234" s="127" t="s">
        <v>168</v>
      </c>
      <c r="B234" s="126" t="s">
        <v>513</v>
      </c>
      <c r="C234" s="68">
        <v>9784233.9800000004</v>
      </c>
      <c r="D234" s="68">
        <v>9438233.9800000004</v>
      </c>
      <c r="E234" s="276">
        <f t="shared" si="6"/>
        <v>96.463698632848931</v>
      </c>
    </row>
    <row r="235" spans="1:5">
      <c r="A235" s="283" t="s">
        <v>200</v>
      </c>
      <c r="B235" s="251" t="s">
        <v>201</v>
      </c>
      <c r="C235" s="286">
        <v>75521200</v>
      </c>
      <c r="D235" s="286">
        <v>30137575.870000001</v>
      </c>
      <c r="E235" s="284">
        <f t="shared" si="6"/>
        <v>39.906113607834619</v>
      </c>
    </row>
    <row r="236" spans="1:5">
      <c r="A236" s="130" t="s">
        <v>322</v>
      </c>
      <c r="B236" s="131" t="s">
        <v>323</v>
      </c>
      <c r="C236" s="71">
        <v>7709000</v>
      </c>
      <c r="D236" s="71">
        <v>477749.75</v>
      </c>
      <c r="E236" s="277">
        <f t="shared" si="6"/>
        <v>6.1972986120119335</v>
      </c>
    </row>
    <row r="237" spans="1:5" ht="31.8">
      <c r="A237" s="127" t="s">
        <v>161</v>
      </c>
      <c r="B237" s="126" t="s">
        <v>324</v>
      </c>
      <c r="C237" s="68">
        <v>908500</v>
      </c>
      <c r="D237" s="68">
        <v>477749.75</v>
      </c>
      <c r="E237" s="276">
        <f t="shared" si="6"/>
        <v>52.586653824986243</v>
      </c>
    </row>
    <row r="238" spans="1:5" ht="31.8">
      <c r="A238" s="127" t="s">
        <v>202</v>
      </c>
      <c r="B238" s="126" t="s">
        <v>538</v>
      </c>
      <c r="C238" s="68">
        <v>6800500</v>
      </c>
      <c r="D238" s="54" t="s">
        <v>4</v>
      </c>
      <c r="E238" s="276"/>
    </row>
    <row r="239" spans="1:5">
      <c r="A239" s="130" t="s">
        <v>54</v>
      </c>
      <c r="B239" s="131" t="s">
        <v>203</v>
      </c>
      <c r="C239" s="71">
        <v>15024600</v>
      </c>
      <c r="D239" s="71">
        <v>11920110</v>
      </c>
      <c r="E239" s="277">
        <f t="shared" si="6"/>
        <v>79.337286849566709</v>
      </c>
    </row>
    <row r="240" spans="1:5">
      <c r="A240" s="127" t="s">
        <v>168</v>
      </c>
      <c r="B240" s="126" t="s">
        <v>204</v>
      </c>
      <c r="C240" s="68">
        <v>15024600</v>
      </c>
      <c r="D240" s="68">
        <v>11920110</v>
      </c>
      <c r="E240" s="276">
        <f t="shared" si="6"/>
        <v>79.337286849566709</v>
      </c>
    </row>
    <row r="241" spans="1:5">
      <c r="A241" s="130" t="s">
        <v>399</v>
      </c>
      <c r="B241" s="131" t="s">
        <v>400</v>
      </c>
      <c r="C241" s="71">
        <v>22881600</v>
      </c>
      <c r="D241" s="71">
        <v>12789260.119999999</v>
      </c>
      <c r="E241" s="277">
        <f t="shared" si="6"/>
        <v>55.893207293196276</v>
      </c>
    </row>
    <row r="242" spans="1:5">
      <c r="A242" s="127" t="s">
        <v>167</v>
      </c>
      <c r="B242" s="126" t="s">
        <v>401</v>
      </c>
      <c r="C242" s="68">
        <v>22881600</v>
      </c>
      <c r="D242" s="68">
        <v>12789260.119999999</v>
      </c>
      <c r="E242" s="276">
        <f t="shared" si="6"/>
        <v>55.893207293196276</v>
      </c>
    </row>
    <row r="243" spans="1:5" ht="21.6">
      <c r="A243" s="130" t="s">
        <v>55</v>
      </c>
      <c r="B243" s="131" t="s">
        <v>205</v>
      </c>
      <c r="C243" s="71">
        <v>29906000</v>
      </c>
      <c r="D243" s="71">
        <v>4950456</v>
      </c>
      <c r="E243" s="277">
        <f t="shared" si="6"/>
        <v>16.553387280144452</v>
      </c>
    </row>
    <row r="244" spans="1:5" ht="31.8">
      <c r="A244" s="127" t="s">
        <v>161</v>
      </c>
      <c r="B244" s="126" t="s">
        <v>206</v>
      </c>
      <c r="C244" s="68">
        <v>18926000</v>
      </c>
      <c r="D244" s="68">
        <v>2500856</v>
      </c>
      <c r="E244" s="276">
        <f t="shared" si="6"/>
        <v>13.213864524992076</v>
      </c>
    </row>
    <row r="245" spans="1:5">
      <c r="A245" s="127" t="s">
        <v>167</v>
      </c>
      <c r="B245" s="126" t="s">
        <v>551</v>
      </c>
      <c r="C245" s="68">
        <v>10980000</v>
      </c>
      <c r="D245" s="68">
        <v>2449600</v>
      </c>
      <c r="E245" s="276">
        <f t="shared" si="6"/>
        <v>22.309653916211296</v>
      </c>
    </row>
    <row r="246" spans="1:5">
      <c r="A246" s="283" t="s">
        <v>312</v>
      </c>
      <c r="B246" s="251" t="s">
        <v>313</v>
      </c>
      <c r="C246" s="286">
        <v>579400</v>
      </c>
      <c r="D246" s="286">
        <v>77811.08</v>
      </c>
      <c r="E246" s="284">
        <f t="shared" si="6"/>
        <v>13.429596133931653</v>
      </c>
    </row>
    <row r="247" spans="1:5" ht="21.6">
      <c r="A247" s="130" t="s">
        <v>314</v>
      </c>
      <c r="B247" s="131" t="s">
        <v>315</v>
      </c>
      <c r="C247" s="71">
        <v>579400</v>
      </c>
      <c r="D247" s="71">
        <v>77811.08</v>
      </c>
      <c r="E247" s="277">
        <f t="shared" si="6"/>
        <v>13.429596133931653</v>
      </c>
    </row>
    <row r="248" spans="1:5" ht="62.4">
      <c r="A248" s="127" t="s">
        <v>157</v>
      </c>
      <c r="B248" s="126" t="s">
        <v>471</v>
      </c>
      <c r="C248" s="68">
        <v>67100</v>
      </c>
      <c r="D248" s="54" t="s">
        <v>4</v>
      </c>
      <c r="E248" s="276"/>
    </row>
    <row r="249" spans="1:5" ht="31.8">
      <c r="A249" s="127" t="s">
        <v>161</v>
      </c>
      <c r="B249" s="126" t="s">
        <v>316</v>
      </c>
      <c r="C249" s="68">
        <v>512300</v>
      </c>
      <c r="D249" s="68">
        <v>77811.08</v>
      </c>
      <c r="E249" s="276">
        <f t="shared" ref="E249:E269" si="7">(D249/C249)*100</f>
        <v>15.188577005660747</v>
      </c>
    </row>
    <row r="250" spans="1:5">
      <c r="A250" s="283" t="s">
        <v>207</v>
      </c>
      <c r="B250" s="251" t="s">
        <v>208</v>
      </c>
      <c r="C250" s="286">
        <v>618595005.25</v>
      </c>
      <c r="D250" s="286">
        <v>488053191.31999999</v>
      </c>
      <c r="E250" s="284">
        <f t="shared" si="7"/>
        <v>78.897046884941687</v>
      </c>
    </row>
    <row r="251" spans="1:5">
      <c r="A251" s="130" t="s">
        <v>56</v>
      </c>
      <c r="B251" s="131" t="s">
        <v>209</v>
      </c>
      <c r="C251" s="71">
        <v>112041594.95999999</v>
      </c>
      <c r="D251" s="71">
        <v>88155916.489999995</v>
      </c>
      <c r="E251" s="277">
        <f t="shared" si="7"/>
        <v>78.681418736918701</v>
      </c>
    </row>
    <row r="252" spans="1:5" ht="31.8">
      <c r="A252" s="127" t="s">
        <v>210</v>
      </c>
      <c r="B252" s="126" t="s">
        <v>211</v>
      </c>
      <c r="C252" s="68">
        <v>112041594.95999999</v>
      </c>
      <c r="D252" s="68">
        <v>88155916.489999995</v>
      </c>
      <c r="E252" s="276">
        <f t="shared" si="7"/>
        <v>78.681418736918701</v>
      </c>
    </row>
    <row r="253" spans="1:5">
      <c r="A253" s="130" t="s">
        <v>57</v>
      </c>
      <c r="B253" s="131" t="s">
        <v>212</v>
      </c>
      <c r="C253" s="71">
        <v>407849635</v>
      </c>
      <c r="D253" s="71">
        <v>321033169.75999999</v>
      </c>
      <c r="E253" s="277">
        <f t="shared" si="7"/>
        <v>78.713609676271986</v>
      </c>
    </row>
    <row r="254" spans="1:5" ht="31.8">
      <c r="A254" s="127" t="s">
        <v>161</v>
      </c>
      <c r="B254" s="126" t="s">
        <v>532</v>
      </c>
      <c r="C254" s="68">
        <v>4112500</v>
      </c>
      <c r="D254" s="68">
        <v>2900375.35</v>
      </c>
      <c r="E254" s="276">
        <f t="shared" si="7"/>
        <v>70.525844376899698</v>
      </c>
    </row>
    <row r="255" spans="1:5" ht="31.8">
      <c r="A255" s="127" t="s">
        <v>210</v>
      </c>
      <c r="B255" s="126" t="s">
        <v>213</v>
      </c>
      <c r="C255" s="68">
        <v>403737135</v>
      </c>
      <c r="D255" s="68">
        <v>318132794.41000003</v>
      </c>
      <c r="E255" s="276">
        <f t="shared" si="7"/>
        <v>78.797010933859241</v>
      </c>
    </row>
    <row r="256" spans="1:5">
      <c r="A256" s="130" t="s">
        <v>286</v>
      </c>
      <c r="B256" s="131" t="s">
        <v>287</v>
      </c>
      <c r="C256" s="71">
        <v>48388006</v>
      </c>
      <c r="D256" s="71">
        <v>39497562.950000003</v>
      </c>
      <c r="E256" s="277">
        <f t="shared" si="7"/>
        <v>81.626762942039818</v>
      </c>
    </row>
    <row r="257" spans="1:5" ht="31.8">
      <c r="A257" s="127" t="s">
        <v>210</v>
      </c>
      <c r="B257" s="126" t="s">
        <v>288</v>
      </c>
      <c r="C257" s="68">
        <v>48381706</v>
      </c>
      <c r="D257" s="68">
        <v>39497562.950000003</v>
      </c>
      <c r="E257" s="276">
        <f t="shared" si="7"/>
        <v>81.637391930743419</v>
      </c>
    </row>
    <row r="258" spans="1:5">
      <c r="A258" s="127" t="s">
        <v>168</v>
      </c>
      <c r="B258" s="126" t="s">
        <v>560</v>
      </c>
      <c r="C258" s="68">
        <v>6300</v>
      </c>
      <c r="D258" s="54" t="s">
        <v>4</v>
      </c>
      <c r="E258" s="276"/>
    </row>
    <row r="259" spans="1:5">
      <c r="A259" s="130" t="s">
        <v>272</v>
      </c>
      <c r="B259" s="131" t="s">
        <v>214</v>
      </c>
      <c r="C259" s="71">
        <v>13174564.289999999</v>
      </c>
      <c r="D259" s="71">
        <v>10529987.02</v>
      </c>
      <c r="E259" s="277">
        <f t="shared" si="7"/>
        <v>79.926643403248363</v>
      </c>
    </row>
    <row r="260" spans="1:5" ht="31.8">
      <c r="A260" s="127" t="s">
        <v>161</v>
      </c>
      <c r="B260" s="126" t="s">
        <v>215</v>
      </c>
      <c r="C260" s="68">
        <v>1488864</v>
      </c>
      <c r="D260" s="68">
        <v>477200</v>
      </c>
      <c r="E260" s="276">
        <f t="shared" si="7"/>
        <v>32.051282051282051</v>
      </c>
    </row>
    <row r="261" spans="1:5" ht="31.8">
      <c r="A261" s="127" t="s">
        <v>210</v>
      </c>
      <c r="B261" s="126" t="s">
        <v>216</v>
      </c>
      <c r="C261" s="68">
        <v>11685700.289999999</v>
      </c>
      <c r="D261" s="68">
        <v>10052787.02</v>
      </c>
      <c r="E261" s="276">
        <f t="shared" si="7"/>
        <v>86.026397824036621</v>
      </c>
    </row>
    <row r="262" spans="1:5">
      <c r="A262" s="130" t="s">
        <v>58</v>
      </c>
      <c r="B262" s="131" t="s">
        <v>217</v>
      </c>
      <c r="C262" s="71">
        <v>37141205</v>
      </c>
      <c r="D262" s="71">
        <v>28836555.100000001</v>
      </c>
      <c r="E262" s="277">
        <f t="shared" si="7"/>
        <v>77.640332617102757</v>
      </c>
    </row>
    <row r="263" spans="1:5" ht="62.4">
      <c r="A263" s="127" t="s">
        <v>157</v>
      </c>
      <c r="B263" s="126" t="s">
        <v>218</v>
      </c>
      <c r="C263" s="68">
        <v>8851098.2799999993</v>
      </c>
      <c r="D263" s="68">
        <v>6956443.4100000001</v>
      </c>
      <c r="E263" s="276">
        <f t="shared" si="7"/>
        <v>78.594126852244159</v>
      </c>
    </row>
    <row r="264" spans="1:5" ht="31.8">
      <c r="A264" s="127" t="s">
        <v>161</v>
      </c>
      <c r="B264" s="126" t="s">
        <v>317</v>
      </c>
      <c r="C264" s="68">
        <v>1945402.48</v>
      </c>
      <c r="D264" s="68">
        <v>1724861.45</v>
      </c>
      <c r="E264" s="276">
        <f t="shared" si="7"/>
        <v>88.663475436712716</v>
      </c>
    </row>
    <row r="265" spans="1:5" ht="31.8">
      <c r="A265" s="127" t="s">
        <v>210</v>
      </c>
      <c r="B265" s="126" t="s">
        <v>219</v>
      </c>
      <c r="C265" s="68">
        <v>26344700</v>
      </c>
      <c r="D265" s="68">
        <v>20155246</v>
      </c>
      <c r="E265" s="276">
        <f t="shared" si="7"/>
        <v>76.505885434261927</v>
      </c>
    </row>
    <row r="266" spans="1:5">
      <c r="A266" s="127" t="s">
        <v>168</v>
      </c>
      <c r="B266" s="126" t="s">
        <v>220</v>
      </c>
      <c r="C266" s="68">
        <v>4.24</v>
      </c>
      <c r="D266" s="68">
        <v>4.24</v>
      </c>
      <c r="E266" s="276">
        <f t="shared" si="7"/>
        <v>100</v>
      </c>
    </row>
    <row r="267" spans="1:5">
      <c r="A267" s="283" t="s">
        <v>405</v>
      </c>
      <c r="B267" s="251" t="s">
        <v>221</v>
      </c>
      <c r="C267" s="286">
        <v>141616572.74000001</v>
      </c>
      <c r="D267" s="286">
        <v>100667299.11</v>
      </c>
      <c r="E267" s="284">
        <f t="shared" si="7"/>
        <v>71.084405703574987</v>
      </c>
    </row>
    <row r="268" spans="1:5">
      <c r="A268" s="130" t="s">
        <v>59</v>
      </c>
      <c r="B268" s="131" t="s">
        <v>222</v>
      </c>
      <c r="C268" s="71">
        <v>100672113.86</v>
      </c>
      <c r="D268" s="71">
        <v>70392396</v>
      </c>
      <c r="E268" s="277">
        <f t="shared" si="7"/>
        <v>69.922437605602894</v>
      </c>
    </row>
    <row r="269" spans="1:5" ht="31.8">
      <c r="A269" s="127" t="s">
        <v>210</v>
      </c>
      <c r="B269" s="126" t="s">
        <v>223</v>
      </c>
      <c r="C269" s="68">
        <v>100672113.86</v>
      </c>
      <c r="D269" s="68">
        <v>70392396</v>
      </c>
      <c r="E269" s="276">
        <f t="shared" si="7"/>
        <v>69.922437605602894</v>
      </c>
    </row>
    <row r="270" spans="1:5" ht="21.6">
      <c r="A270" s="130" t="s">
        <v>60</v>
      </c>
      <c r="B270" s="131" t="s">
        <v>224</v>
      </c>
      <c r="C270" s="71">
        <v>40944458.880000003</v>
      </c>
      <c r="D270" s="71">
        <v>30274903.109999999</v>
      </c>
      <c r="E270" s="277">
        <f t="shared" ref="E270:E294" si="8">(D270/C270)*100</f>
        <v>73.941392652738841</v>
      </c>
    </row>
    <row r="271" spans="1:5" ht="62.4">
      <c r="A271" s="127" t="s">
        <v>157</v>
      </c>
      <c r="B271" s="126" t="s">
        <v>225</v>
      </c>
      <c r="C271" s="68">
        <v>37792451.380000003</v>
      </c>
      <c r="D271" s="68">
        <v>28195452.210000001</v>
      </c>
      <c r="E271" s="276">
        <f t="shared" si="8"/>
        <v>74.60604216036964</v>
      </c>
    </row>
    <row r="272" spans="1:5" ht="31.8">
      <c r="A272" s="127" t="s">
        <v>161</v>
      </c>
      <c r="B272" s="126" t="s">
        <v>226</v>
      </c>
      <c r="C272" s="68">
        <v>2957100</v>
      </c>
      <c r="D272" s="68">
        <v>1884543.4</v>
      </c>
      <c r="E272" s="276">
        <f t="shared" si="8"/>
        <v>63.729444388082911</v>
      </c>
    </row>
    <row r="273" spans="1:5" ht="31.8">
      <c r="A273" s="127" t="s">
        <v>210</v>
      </c>
      <c r="B273" s="126" t="s">
        <v>552</v>
      </c>
      <c r="C273" s="68">
        <v>194907.5</v>
      </c>
      <c r="D273" s="68">
        <v>194907.5</v>
      </c>
      <c r="E273" s="276">
        <f t="shared" si="8"/>
        <v>100</v>
      </c>
    </row>
    <row r="274" spans="1:5">
      <c r="A274" s="283" t="s">
        <v>227</v>
      </c>
      <c r="B274" s="251" t="s">
        <v>228</v>
      </c>
      <c r="C274" s="286">
        <v>44599986.700000003</v>
      </c>
      <c r="D274" s="286">
        <v>24566228.030000001</v>
      </c>
      <c r="E274" s="284">
        <f t="shared" si="8"/>
        <v>55.081245192389261</v>
      </c>
    </row>
    <row r="275" spans="1:5">
      <c r="A275" s="130" t="s">
        <v>73</v>
      </c>
      <c r="B275" s="131" t="s">
        <v>229</v>
      </c>
      <c r="C275" s="71">
        <v>1147401</v>
      </c>
      <c r="D275" s="71">
        <v>947552.82</v>
      </c>
      <c r="E275" s="277">
        <f t="shared" si="8"/>
        <v>82.582533917958926</v>
      </c>
    </row>
    <row r="276" spans="1:5" ht="21.6">
      <c r="A276" s="127" t="s">
        <v>166</v>
      </c>
      <c r="B276" s="126" t="s">
        <v>230</v>
      </c>
      <c r="C276" s="68">
        <v>1147401</v>
      </c>
      <c r="D276" s="68">
        <v>947552.82</v>
      </c>
      <c r="E276" s="276">
        <f t="shared" si="8"/>
        <v>82.582533917958926</v>
      </c>
    </row>
    <row r="277" spans="1:5">
      <c r="A277" s="130" t="s">
        <v>61</v>
      </c>
      <c r="B277" s="131" t="s">
        <v>231</v>
      </c>
      <c r="C277" s="71">
        <v>29227404</v>
      </c>
      <c r="D277" s="71">
        <v>22240952.050000001</v>
      </c>
      <c r="E277" s="277">
        <f t="shared" si="8"/>
        <v>76.096228217873886</v>
      </c>
    </row>
    <row r="278" spans="1:5" ht="21.6">
      <c r="A278" s="127" t="s">
        <v>166</v>
      </c>
      <c r="B278" s="126" t="s">
        <v>232</v>
      </c>
      <c r="C278" s="68">
        <v>3167104</v>
      </c>
      <c r="D278" s="68">
        <v>3135167.25</v>
      </c>
      <c r="E278" s="276">
        <f t="shared" si="8"/>
        <v>98.991610316554173</v>
      </c>
    </row>
    <row r="279" spans="1:5" ht="31.8">
      <c r="A279" s="127" t="s">
        <v>210</v>
      </c>
      <c r="B279" s="126" t="s">
        <v>233</v>
      </c>
      <c r="C279" s="68">
        <v>26060300</v>
      </c>
      <c r="D279" s="68">
        <v>19105784.800000001</v>
      </c>
      <c r="E279" s="276">
        <f t="shared" si="8"/>
        <v>73.313756173182966</v>
      </c>
    </row>
    <row r="280" spans="1:5">
      <c r="A280" s="130" t="s">
        <v>62</v>
      </c>
      <c r="B280" s="131" t="s">
        <v>234</v>
      </c>
      <c r="C280" s="71">
        <v>13490481.699999999</v>
      </c>
      <c r="D280" s="71">
        <v>898648.47</v>
      </c>
      <c r="E280" s="277">
        <f t="shared" si="8"/>
        <v>6.6613519812268835</v>
      </c>
    </row>
    <row r="281" spans="1:5" ht="31.8">
      <c r="A281" s="127" t="s">
        <v>161</v>
      </c>
      <c r="B281" s="126" t="s">
        <v>235</v>
      </c>
      <c r="C281" s="68">
        <v>100000</v>
      </c>
      <c r="D281" s="68">
        <v>152.11000000000001</v>
      </c>
      <c r="E281" s="276">
        <f t="shared" si="8"/>
        <v>0.15211</v>
      </c>
    </row>
    <row r="282" spans="1:5" ht="21.6">
      <c r="A282" s="127" t="s">
        <v>166</v>
      </c>
      <c r="B282" s="126" t="s">
        <v>236</v>
      </c>
      <c r="C282" s="68">
        <v>2503200</v>
      </c>
      <c r="D282" s="68">
        <v>898496.36</v>
      </c>
      <c r="E282" s="276">
        <f t="shared" si="8"/>
        <v>35.893910194950465</v>
      </c>
    </row>
    <row r="283" spans="1:5" ht="31.8">
      <c r="A283" s="127" t="s">
        <v>202</v>
      </c>
      <c r="B283" s="126" t="s">
        <v>237</v>
      </c>
      <c r="C283" s="68">
        <v>10887281.699999999</v>
      </c>
      <c r="D283" s="54" t="s">
        <v>4</v>
      </c>
      <c r="E283" s="276"/>
    </row>
    <row r="284" spans="1:5" ht="21.6">
      <c r="A284" s="130" t="s">
        <v>63</v>
      </c>
      <c r="B284" s="131" t="s">
        <v>238</v>
      </c>
      <c r="C284" s="71">
        <v>734700</v>
      </c>
      <c r="D284" s="71">
        <v>479074.69</v>
      </c>
      <c r="E284" s="277">
        <f t="shared" si="8"/>
        <v>65.206844970736356</v>
      </c>
    </row>
    <row r="285" spans="1:5" ht="62.4">
      <c r="A285" s="127" t="s">
        <v>157</v>
      </c>
      <c r="B285" s="126" t="s">
        <v>239</v>
      </c>
      <c r="C285" s="68">
        <v>670900</v>
      </c>
      <c r="D285" s="68">
        <v>457775.92</v>
      </c>
      <c r="E285" s="276">
        <f t="shared" si="8"/>
        <v>68.23310776568789</v>
      </c>
    </row>
    <row r="286" spans="1:5" ht="31.8">
      <c r="A286" s="127" t="s">
        <v>161</v>
      </c>
      <c r="B286" s="126" t="s">
        <v>240</v>
      </c>
      <c r="C286" s="68">
        <v>63800</v>
      </c>
      <c r="D286" s="68">
        <v>21298.77</v>
      </c>
      <c r="E286" s="276">
        <f t="shared" si="8"/>
        <v>33.383652037617559</v>
      </c>
    </row>
    <row r="287" spans="1:5">
      <c r="A287" s="283" t="s">
        <v>241</v>
      </c>
      <c r="B287" s="251" t="s">
        <v>242</v>
      </c>
      <c r="C287" s="286">
        <v>25149936.800000001</v>
      </c>
      <c r="D287" s="286">
        <v>22212670.949999999</v>
      </c>
      <c r="E287" s="284">
        <f t="shared" si="8"/>
        <v>88.320981188310583</v>
      </c>
    </row>
    <row r="288" spans="1:5">
      <c r="A288" s="130" t="s">
        <v>64</v>
      </c>
      <c r="B288" s="131" t="s">
        <v>243</v>
      </c>
      <c r="C288" s="71">
        <v>25149936.800000001</v>
      </c>
      <c r="D288" s="71">
        <v>22212670.949999999</v>
      </c>
      <c r="E288" s="277">
        <f t="shared" si="8"/>
        <v>88.320981188310583</v>
      </c>
    </row>
    <row r="289" spans="1:5" ht="31.8">
      <c r="A289" s="127" t="s">
        <v>210</v>
      </c>
      <c r="B289" s="126" t="s">
        <v>244</v>
      </c>
      <c r="C289" s="68">
        <v>25149936.800000001</v>
      </c>
      <c r="D289" s="68">
        <v>22212670.949999999</v>
      </c>
      <c r="E289" s="276">
        <f t="shared" si="8"/>
        <v>88.320981188310583</v>
      </c>
    </row>
    <row r="290" spans="1:5" ht="21.6">
      <c r="A290" s="283" t="s">
        <v>514</v>
      </c>
      <c r="B290" s="251" t="s">
        <v>515</v>
      </c>
      <c r="C290" s="286">
        <v>1628.01</v>
      </c>
      <c r="D290" s="286">
        <v>1628.01</v>
      </c>
      <c r="E290" s="284">
        <f t="shared" si="8"/>
        <v>100</v>
      </c>
    </row>
    <row r="291" spans="1:5" ht="21.6">
      <c r="A291" s="130" t="s">
        <v>516</v>
      </c>
      <c r="B291" s="131" t="s">
        <v>517</v>
      </c>
      <c r="C291" s="71">
        <v>1628.01</v>
      </c>
      <c r="D291" s="71">
        <v>1628.01</v>
      </c>
      <c r="E291" s="277">
        <f t="shared" si="8"/>
        <v>100</v>
      </c>
    </row>
    <row r="292" spans="1:5" ht="21.6">
      <c r="A292" s="127" t="s">
        <v>514</v>
      </c>
      <c r="B292" s="126" t="s">
        <v>518</v>
      </c>
      <c r="C292" s="68">
        <v>1628.01</v>
      </c>
      <c r="D292" s="68">
        <v>1628.01</v>
      </c>
      <c r="E292" s="276">
        <f t="shared" si="8"/>
        <v>100</v>
      </c>
    </row>
    <row r="293" spans="1:5">
      <c r="A293" s="127" t="s">
        <v>519</v>
      </c>
      <c r="B293" s="126" t="s">
        <v>520</v>
      </c>
      <c r="C293" s="68">
        <v>1628.01</v>
      </c>
      <c r="D293" s="68">
        <v>1628.01</v>
      </c>
      <c r="E293" s="276">
        <f t="shared" si="8"/>
        <v>100</v>
      </c>
    </row>
    <row r="294" spans="1:5" ht="31.8">
      <c r="A294" s="283" t="s">
        <v>245</v>
      </c>
      <c r="B294" s="251" t="s">
        <v>246</v>
      </c>
      <c r="C294" s="286">
        <v>146514041.30000001</v>
      </c>
      <c r="D294" s="286">
        <v>117209278</v>
      </c>
      <c r="E294" s="284">
        <f t="shared" si="8"/>
        <v>79.998665629599273</v>
      </c>
    </row>
    <row r="295" spans="1:5" ht="42">
      <c r="A295" s="130" t="s">
        <v>65</v>
      </c>
      <c r="B295" s="131" t="s">
        <v>247</v>
      </c>
      <c r="C295" s="71">
        <v>74194300</v>
      </c>
      <c r="D295" s="71">
        <v>71904100</v>
      </c>
      <c r="E295" s="277">
        <f t="shared" ref="E295:E299" si="9">(D295/C295)*100</f>
        <v>96.913239965873387</v>
      </c>
    </row>
    <row r="296" spans="1:5">
      <c r="A296" s="127" t="s">
        <v>167</v>
      </c>
      <c r="B296" s="126" t="s">
        <v>248</v>
      </c>
      <c r="C296" s="68">
        <v>74194300</v>
      </c>
      <c r="D296" s="68">
        <v>71904100</v>
      </c>
      <c r="E296" s="276">
        <f t="shared" si="9"/>
        <v>96.913239965873387</v>
      </c>
    </row>
    <row r="297" spans="1:5" ht="21.6">
      <c r="A297" s="127" t="s">
        <v>273</v>
      </c>
      <c r="B297" s="126" t="s">
        <v>274</v>
      </c>
      <c r="C297" s="68">
        <v>72319741.299999997</v>
      </c>
      <c r="D297" s="68">
        <v>45305178</v>
      </c>
      <c r="E297" s="276">
        <f t="shared" si="9"/>
        <v>62.64565827477594</v>
      </c>
    </row>
    <row r="298" spans="1:5">
      <c r="A298" s="127" t="s">
        <v>167</v>
      </c>
      <c r="B298" s="126" t="s">
        <v>275</v>
      </c>
      <c r="C298" s="68">
        <v>72319741.299999997</v>
      </c>
      <c r="D298" s="68">
        <v>45305178</v>
      </c>
      <c r="E298" s="276">
        <f t="shared" si="9"/>
        <v>62.64565827477594</v>
      </c>
    </row>
    <row r="299" spans="1:5" ht="21.6">
      <c r="A299" s="323" t="s">
        <v>326</v>
      </c>
      <c r="B299" s="324" t="s">
        <v>153</v>
      </c>
      <c r="C299" s="322">
        <v>-15673526.390000001</v>
      </c>
      <c r="D299" s="325">
        <v>23354291.109999999</v>
      </c>
      <c r="E299" s="276">
        <f t="shared" si="9"/>
        <v>-149.00470084958332</v>
      </c>
    </row>
    <row r="302" spans="1:5">
      <c r="A302" s="337" t="s">
        <v>249</v>
      </c>
      <c r="B302" s="338"/>
      <c r="C302" s="338"/>
      <c r="D302" s="338"/>
      <c r="E302" s="338"/>
    </row>
    <row r="303" spans="1:5">
      <c r="A303" s="23"/>
      <c r="B303" s="41"/>
      <c r="C303" s="12"/>
      <c r="D303" s="12" t="s">
        <v>66</v>
      </c>
      <c r="E303" s="12"/>
    </row>
    <row r="304" spans="1:5" ht="45.6">
      <c r="A304" s="24" t="s">
        <v>74</v>
      </c>
      <c r="B304" s="20" t="s">
        <v>250</v>
      </c>
      <c r="C304" s="16" t="s">
        <v>150</v>
      </c>
      <c r="D304" s="16" t="s">
        <v>149</v>
      </c>
      <c r="E304" s="264"/>
    </row>
    <row r="305" spans="1:5" ht="24.6">
      <c r="A305" s="21" t="s">
        <v>251</v>
      </c>
      <c r="B305" s="19" t="s">
        <v>153</v>
      </c>
      <c r="C305" s="26">
        <f>C307+C314</f>
        <v>15673526.389999866</v>
      </c>
      <c r="D305" s="29">
        <f>D307+D314</f>
        <v>-23354291.110000014</v>
      </c>
      <c r="E305" s="265"/>
    </row>
    <row r="306" spans="1:5" ht="36.6">
      <c r="A306" s="21" t="s">
        <v>252</v>
      </c>
      <c r="B306" s="19" t="s">
        <v>153</v>
      </c>
      <c r="C306" s="17"/>
      <c r="D306" s="18"/>
      <c r="E306" s="265"/>
    </row>
    <row r="307" spans="1:5" ht="36.6">
      <c r="A307" s="21" t="s">
        <v>253</v>
      </c>
      <c r="B307" s="19" t="s">
        <v>254</v>
      </c>
      <c r="C307" s="17">
        <f>C308+C310</f>
        <v>2590400</v>
      </c>
      <c r="D307" s="18">
        <f>D308+D310</f>
        <v>-14500000</v>
      </c>
      <c r="E307" s="265"/>
    </row>
    <row r="308" spans="1:5" ht="48.6">
      <c r="A308" s="21" t="s">
        <v>255</v>
      </c>
      <c r="B308" s="19" t="s">
        <v>256</v>
      </c>
      <c r="C308" s="17">
        <f>C309</f>
        <v>17090400</v>
      </c>
      <c r="D308" s="18"/>
      <c r="E308" s="264"/>
    </row>
    <row r="309" spans="1:5" ht="60.6">
      <c r="A309" s="21" t="s">
        <v>257</v>
      </c>
      <c r="B309" s="19" t="s">
        <v>258</v>
      </c>
      <c r="C309" s="17">
        <v>17090400</v>
      </c>
      <c r="D309" s="18"/>
      <c r="E309" s="264"/>
    </row>
    <row r="310" spans="1:5" ht="60.6">
      <c r="A310" s="21" t="s">
        <v>259</v>
      </c>
      <c r="B310" s="19" t="s">
        <v>260</v>
      </c>
      <c r="C310" s="17">
        <f>C311</f>
        <v>-14500000</v>
      </c>
      <c r="D310" s="18">
        <f>D311</f>
        <v>-14500000</v>
      </c>
      <c r="E310" s="265"/>
    </row>
    <row r="311" spans="1:5" ht="60.6">
      <c r="A311" s="21" t="s">
        <v>261</v>
      </c>
      <c r="B311" s="19" t="s">
        <v>262</v>
      </c>
      <c r="C311" s="17">
        <v>-14500000</v>
      </c>
      <c r="D311" s="18">
        <v>-14500000</v>
      </c>
      <c r="E311" s="265"/>
    </row>
    <row r="312" spans="1:5" ht="36.6">
      <c r="A312" s="21" t="s">
        <v>294</v>
      </c>
      <c r="B312" s="19" t="s">
        <v>297</v>
      </c>
      <c r="C312" s="17">
        <v>0</v>
      </c>
      <c r="D312" s="18">
        <f>D313</f>
        <v>0</v>
      </c>
      <c r="E312" s="265"/>
    </row>
    <row r="313" spans="1:5" ht="60.6">
      <c r="A313" s="21" t="s">
        <v>295</v>
      </c>
      <c r="B313" s="19" t="s">
        <v>296</v>
      </c>
      <c r="C313" s="17"/>
      <c r="D313" s="18"/>
      <c r="E313" s="265"/>
    </row>
    <row r="314" spans="1:5">
      <c r="A314" s="21" t="s">
        <v>263</v>
      </c>
      <c r="B314" s="19" t="s">
        <v>264</v>
      </c>
      <c r="C314" s="18">
        <f>C315</f>
        <v>13083126.389999866</v>
      </c>
      <c r="D314" s="18">
        <f>D315</f>
        <v>-8854291.1100000143</v>
      </c>
      <c r="E314" s="265"/>
    </row>
    <row r="315" spans="1:5" ht="24.6">
      <c r="A315" s="21" t="s">
        <v>265</v>
      </c>
      <c r="B315" s="19" t="s">
        <v>266</v>
      </c>
      <c r="C315" s="18">
        <f>C316+C317</f>
        <v>13083126.389999866</v>
      </c>
      <c r="D315" s="18">
        <f>D316+D317</f>
        <v>-8854291.1100000143</v>
      </c>
      <c r="E315" s="265"/>
    </row>
    <row r="316" spans="1:5" ht="24.6">
      <c r="A316" s="21" t="s">
        <v>267</v>
      </c>
      <c r="B316" s="19" t="s">
        <v>268</v>
      </c>
      <c r="C316" s="17">
        <v>-1319311039.72</v>
      </c>
      <c r="D316" s="18">
        <v>-988742125.89999998</v>
      </c>
      <c r="E316" s="265"/>
    </row>
    <row r="317" spans="1:5" ht="24.6">
      <c r="A317" s="21" t="s">
        <v>269</v>
      </c>
      <c r="B317" s="19" t="s">
        <v>270</v>
      </c>
      <c r="C317" s="17">
        <v>1332394166.1099999</v>
      </c>
      <c r="D317" s="18">
        <v>979887834.78999996</v>
      </c>
      <c r="E317" s="264"/>
    </row>
  </sheetData>
  <mergeCells count="2">
    <mergeCell ref="A4:C4"/>
    <mergeCell ref="A302:E30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315"/>
  <sheetViews>
    <sheetView tabSelected="1" topLeftCell="A292" workbookViewId="0">
      <selection activeCell="C315" sqref="C315"/>
    </sheetView>
  </sheetViews>
  <sheetFormatPr defaultRowHeight="13.8"/>
  <cols>
    <col min="1" max="1" width="17.77734375" style="119" customWidth="1"/>
    <col min="2" max="2" width="22.44140625" style="211" customWidth="1"/>
    <col min="3" max="3" width="17.88671875" style="211" customWidth="1"/>
    <col min="4" max="4" width="17.5546875" style="211" customWidth="1"/>
    <col min="5" max="16384" width="8.88671875" style="211"/>
  </cols>
  <sheetData>
    <row r="1" spans="1:5" ht="15.6">
      <c r="A1" s="306" t="s">
        <v>606</v>
      </c>
      <c r="B1" s="307"/>
      <c r="C1" s="307"/>
    </row>
    <row r="2" spans="1:5">
      <c r="A2" s="97"/>
      <c r="B2" s="210"/>
      <c r="C2" s="38"/>
    </row>
    <row r="3" spans="1:5">
      <c r="A3" s="346" t="s">
        <v>304</v>
      </c>
      <c r="B3" s="355"/>
      <c r="C3" s="355"/>
      <c r="D3" s="46"/>
      <c r="E3" s="28"/>
    </row>
    <row r="4" spans="1:5">
      <c r="A4" s="327"/>
      <c r="B4" s="212"/>
      <c r="C4" s="46"/>
      <c r="D4" s="46" t="s">
        <v>307</v>
      </c>
      <c r="E4" s="28"/>
    </row>
    <row r="5" spans="1:5" ht="39.6">
      <c r="A5" s="304" t="s">
        <v>74</v>
      </c>
      <c r="B5" s="100" t="s">
        <v>75</v>
      </c>
      <c r="C5" s="31" t="s">
        <v>150</v>
      </c>
      <c r="D5" s="32" t="s">
        <v>149</v>
      </c>
      <c r="E5" s="34" t="s">
        <v>151</v>
      </c>
    </row>
    <row r="6" spans="1:5">
      <c r="A6" s="372" t="s">
        <v>76</v>
      </c>
      <c r="B6" s="278" t="s">
        <v>153</v>
      </c>
      <c r="C6" s="279">
        <v>1317894057.21</v>
      </c>
      <c r="D6" s="279">
        <v>1085962620.5999999</v>
      </c>
      <c r="E6" s="281">
        <f>(D6/C6)*100</f>
        <v>82.401359552299496</v>
      </c>
    </row>
    <row r="7" spans="1:5" ht="40.799999999999997">
      <c r="A7" s="117" t="s">
        <v>355</v>
      </c>
      <c r="B7" s="274" t="s">
        <v>77</v>
      </c>
      <c r="C7" s="53">
        <v>133659500</v>
      </c>
      <c r="D7" s="53">
        <v>119478355.56999999</v>
      </c>
      <c r="E7" s="276">
        <f>(D7/C7)*100</f>
        <v>89.390096154781361</v>
      </c>
    </row>
    <row r="8" spans="1:5" ht="20.399999999999999">
      <c r="A8" s="117" t="s">
        <v>0</v>
      </c>
      <c r="B8" s="274" t="s">
        <v>78</v>
      </c>
      <c r="C8" s="53">
        <v>91186300</v>
      </c>
      <c r="D8" s="53">
        <v>75667808.620000005</v>
      </c>
      <c r="E8" s="276">
        <f t="shared" ref="E8:E45" si="0">(D8/C8)*100</f>
        <v>82.981553829906474</v>
      </c>
    </row>
    <row r="9" spans="1:5" ht="20.399999999999999">
      <c r="A9" s="117" t="s">
        <v>1</v>
      </c>
      <c r="B9" s="274" t="s">
        <v>79</v>
      </c>
      <c r="C9" s="53">
        <v>7000000</v>
      </c>
      <c r="D9" s="53">
        <v>11621655.32</v>
      </c>
      <c r="E9" s="276">
        <f t="shared" si="0"/>
        <v>166.02364742857142</v>
      </c>
    </row>
    <row r="10" spans="1:5" ht="61.2">
      <c r="A10" s="117" t="s">
        <v>80</v>
      </c>
      <c r="B10" s="274" t="s">
        <v>81</v>
      </c>
      <c r="C10" s="53">
        <v>7000000</v>
      </c>
      <c r="D10" s="53">
        <v>11621655.32</v>
      </c>
      <c r="E10" s="276">
        <f t="shared" si="0"/>
        <v>166.02364742857142</v>
      </c>
    </row>
    <row r="11" spans="1:5" ht="81.599999999999994">
      <c r="A11" s="117" t="s">
        <v>67</v>
      </c>
      <c r="B11" s="274" t="s">
        <v>82</v>
      </c>
      <c r="C11" s="53">
        <v>7000000</v>
      </c>
      <c r="D11" s="53">
        <v>11621655.32</v>
      </c>
      <c r="E11" s="276">
        <f t="shared" si="0"/>
        <v>166.02364742857142</v>
      </c>
    </row>
    <row r="12" spans="1:5" ht="20.399999999999999">
      <c r="A12" s="117" t="s">
        <v>2</v>
      </c>
      <c r="B12" s="274" t="s">
        <v>83</v>
      </c>
      <c r="C12" s="53">
        <v>84186300</v>
      </c>
      <c r="D12" s="53">
        <v>64046153.299999997</v>
      </c>
      <c r="E12" s="276">
        <f t="shared" si="0"/>
        <v>76.076693357470276</v>
      </c>
    </row>
    <row r="13" spans="1:5" ht="122.4">
      <c r="A13" s="117" t="s">
        <v>3</v>
      </c>
      <c r="B13" s="274" t="s">
        <v>84</v>
      </c>
      <c r="C13" s="53">
        <v>80586300</v>
      </c>
      <c r="D13" s="53">
        <v>62900134.229999997</v>
      </c>
      <c r="E13" s="276">
        <f t="shared" si="0"/>
        <v>78.053135868007345</v>
      </c>
    </row>
    <row r="14" spans="1:5" ht="193.8">
      <c r="A14" s="117" t="s">
        <v>282</v>
      </c>
      <c r="B14" s="274" t="s">
        <v>85</v>
      </c>
      <c r="C14" s="53">
        <v>173500</v>
      </c>
      <c r="D14" s="53">
        <v>192463.09</v>
      </c>
      <c r="E14" s="276">
        <f t="shared" si="0"/>
        <v>110.92973487031701</v>
      </c>
    </row>
    <row r="15" spans="1:5" ht="71.400000000000006">
      <c r="A15" s="117" t="s">
        <v>86</v>
      </c>
      <c r="B15" s="274" t="s">
        <v>87</v>
      </c>
      <c r="C15" s="53">
        <v>500000</v>
      </c>
      <c r="D15" s="53">
        <v>783032.67</v>
      </c>
      <c r="E15" s="276">
        <f t="shared" si="0"/>
        <v>156.60653400000001</v>
      </c>
    </row>
    <row r="16" spans="1:5" ht="153">
      <c r="A16" s="117" t="s">
        <v>88</v>
      </c>
      <c r="B16" s="274" t="s">
        <v>89</v>
      </c>
      <c r="C16" s="53">
        <v>18900</v>
      </c>
      <c r="D16" s="53">
        <v>22124.1</v>
      </c>
      <c r="E16" s="276">
        <f t="shared" si="0"/>
        <v>117.05873015873016</v>
      </c>
    </row>
    <row r="17" spans="1:5" ht="153">
      <c r="A17" s="117" t="s">
        <v>478</v>
      </c>
      <c r="B17" s="274" t="s">
        <v>479</v>
      </c>
      <c r="C17" s="53">
        <v>2907600</v>
      </c>
      <c r="D17" s="53">
        <v>148399.21</v>
      </c>
      <c r="E17" s="276">
        <f t="shared" si="0"/>
        <v>5.1038385610125188</v>
      </c>
    </row>
    <row r="18" spans="1:5" ht="20.399999999999999">
      <c r="A18" s="117" t="s">
        <v>5</v>
      </c>
      <c r="B18" s="274" t="s">
        <v>90</v>
      </c>
      <c r="C18" s="53">
        <v>19578100</v>
      </c>
      <c r="D18" s="53">
        <v>22420563.890000001</v>
      </c>
      <c r="E18" s="276">
        <f t="shared" si="0"/>
        <v>114.51858908678574</v>
      </c>
    </row>
    <row r="19" spans="1:5" ht="40.799999999999997">
      <c r="A19" s="117" t="s">
        <v>360</v>
      </c>
      <c r="B19" s="274" t="s">
        <v>361</v>
      </c>
      <c r="C19" s="53">
        <v>11726100</v>
      </c>
      <c r="D19" s="53">
        <v>14299521.02</v>
      </c>
      <c r="E19" s="276">
        <f t="shared" si="0"/>
        <v>121.94609478002063</v>
      </c>
    </row>
    <row r="20" spans="1:5" ht="51">
      <c r="A20" s="117" t="s">
        <v>362</v>
      </c>
      <c r="B20" s="274" t="s">
        <v>363</v>
      </c>
      <c r="C20" s="53">
        <v>3268000</v>
      </c>
      <c r="D20" s="53">
        <v>4200990.16</v>
      </c>
      <c r="E20" s="276">
        <f t="shared" si="0"/>
        <v>128.54927050183599</v>
      </c>
    </row>
    <row r="21" spans="1:5" ht="51">
      <c r="A21" s="117" t="s">
        <v>362</v>
      </c>
      <c r="B21" s="274" t="s">
        <v>364</v>
      </c>
      <c r="C21" s="53">
        <v>3268000</v>
      </c>
      <c r="D21" s="53">
        <v>4200990.16</v>
      </c>
      <c r="E21" s="276">
        <f t="shared" si="0"/>
        <v>128.54927050183599</v>
      </c>
    </row>
    <row r="22" spans="1:5" ht="61.2">
      <c r="A22" s="117" t="s">
        <v>365</v>
      </c>
      <c r="B22" s="274" t="s">
        <v>366</v>
      </c>
      <c r="C22" s="53">
        <v>8455000</v>
      </c>
      <c r="D22" s="53">
        <v>10097161.59</v>
      </c>
      <c r="E22" s="276">
        <f t="shared" si="0"/>
        <v>119.42237244234181</v>
      </c>
    </row>
    <row r="23" spans="1:5" ht="102">
      <c r="A23" s="117" t="s">
        <v>367</v>
      </c>
      <c r="B23" s="274" t="s">
        <v>368</v>
      </c>
      <c r="C23" s="53">
        <v>8455000</v>
      </c>
      <c r="D23" s="53">
        <v>10097161.59</v>
      </c>
      <c r="E23" s="276">
        <f t="shared" si="0"/>
        <v>119.42237244234181</v>
      </c>
    </row>
    <row r="24" spans="1:5" ht="61.2">
      <c r="A24" s="117" t="s">
        <v>406</v>
      </c>
      <c r="B24" s="274" t="s">
        <v>415</v>
      </c>
      <c r="C24" s="53">
        <v>3100</v>
      </c>
      <c r="D24" s="53">
        <v>1369.27</v>
      </c>
      <c r="E24" s="276">
        <f t="shared" si="0"/>
        <v>44.17</v>
      </c>
    </row>
    <row r="25" spans="1:5" ht="40.799999999999997">
      <c r="A25" s="117" t="s">
        <v>6</v>
      </c>
      <c r="B25" s="274" t="s">
        <v>91</v>
      </c>
      <c r="C25" s="53">
        <v>2104000</v>
      </c>
      <c r="D25" s="53">
        <v>2146786.25</v>
      </c>
      <c r="E25" s="276">
        <f t="shared" si="0"/>
        <v>102.03356701520912</v>
      </c>
    </row>
    <row r="26" spans="1:5" ht="40.799999999999997">
      <c r="A26" s="117" t="s">
        <v>6</v>
      </c>
      <c r="B26" s="274" t="s">
        <v>92</v>
      </c>
      <c r="C26" s="53">
        <v>2104000</v>
      </c>
      <c r="D26" s="53">
        <v>2146407.6</v>
      </c>
      <c r="E26" s="276">
        <f t="shared" si="0"/>
        <v>102.01557034220532</v>
      </c>
    </row>
    <row r="27" spans="1:5" ht="71.400000000000006">
      <c r="A27" s="117" t="s">
        <v>521</v>
      </c>
      <c r="B27" s="274" t="s">
        <v>522</v>
      </c>
      <c r="C27" s="54" t="s">
        <v>4</v>
      </c>
      <c r="D27" s="53">
        <v>378.65</v>
      </c>
      <c r="E27" s="276"/>
    </row>
    <row r="28" spans="1:5" ht="30.6">
      <c r="A28" s="117" t="s">
        <v>7</v>
      </c>
      <c r="B28" s="274" t="s">
        <v>93</v>
      </c>
      <c r="C28" s="53">
        <v>3607000</v>
      </c>
      <c r="D28" s="53">
        <v>3606547.95</v>
      </c>
      <c r="E28" s="276">
        <f t="shared" si="0"/>
        <v>99.987467424452461</v>
      </c>
    </row>
    <row r="29" spans="1:5" ht="30.6">
      <c r="A29" s="117" t="s">
        <v>7</v>
      </c>
      <c r="B29" s="274" t="s">
        <v>94</v>
      </c>
      <c r="C29" s="53">
        <v>3607000</v>
      </c>
      <c r="D29" s="53">
        <v>3606547.95</v>
      </c>
      <c r="E29" s="276">
        <f t="shared" si="0"/>
        <v>99.987467424452461</v>
      </c>
    </row>
    <row r="30" spans="1:5" ht="30.6">
      <c r="A30" s="117" t="s">
        <v>95</v>
      </c>
      <c r="B30" s="274" t="s">
        <v>96</v>
      </c>
      <c r="C30" s="53">
        <v>2141000</v>
      </c>
      <c r="D30" s="53">
        <v>2367708.67</v>
      </c>
      <c r="E30" s="276">
        <f t="shared" si="0"/>
        <v>110.58891499299392</v>
      </c>
    </row>
    <row r="31" spans="1:5" ht="61.2">
      <c r="A31" s="117" t="s">
        <v>97</v>
      </c>
      <c r="B31" s="274" t="s">
        <v>98</v>
      </c>
      <c r="C31" s="53">
        <v>2141000</v>
      </c>
      <c r="D31" s="53">
        <v>2367708.67</v>
      </c>
      <c r="E31" s="276">
        <f t="shared" si="0"/>
        <v>110.58891499299392</v>
      </c>
    </row>
    <row r="32" spans="1:5" ht="20.399999999999999">
      <c r="A32" s="117" t="s">
        <v>8</v>
      </c>
      <c r="B32" s="274" t="s">
        <v>99</v>
      </c>
      <c r="C32" s="53">
        <v>2700000</v>
      </c>
      <c r="D32" s="53">
        <v>2252948.5699999998</v>
      </c>
      <c r="E32" s="276">
        <f t="shared" si="0"/>
        <v>83.442539629629621</v>
      </c>
    </row>
    <row r="33" spans="1:5" ht="51">
      <c r="A33" s="117" t="s">
        <v>9</v>
      </c>
      <c r="B33" s="274" t="s">
        <v>100</v>
      </c>
      <c r="C33" s="53">
        <v>2700000</v>
      </c>
      <c r="D33" s="53">
        <v>2252948.5699999998</v>
      </c>
      <c r="E33" s="276">
        <f t="shared" si="0"/>
        <v>83.442539629629621</v>
      </c>
    </row>
    <row r="34" spans="1:5" ht="81.599999999999994">
      <c r="A34" s="117" t="s">
        <v>299</v>
      </c>
      <c r="B34" s="274" t="s">
        <v>300</v>
      </c>
      <c r="C34" s="53">
        <v>2700000</v>
      </c>
      <c r="D34" s="53">
        <v>2252948.5699999998</v>
      </c>
      <c r="E34" s="276">
        <f t="shared" si="0"/>
        <v>83.442539629629621</v>
      </c>
    </row>
    <row r="35" spans="1:5" ht="61.2">
      <c r="A35" s="117" t="s">
        <v>10</v>
      </c>
      <c r="B35" s="274" t="s">
        <v>101</v>
      </c>
      <c r="C35" s="53">
        <v>14000</v>
      </c>
      <c r="D35" s="54" t="s">
        <v>4</v>
      </c>
      <c r="E35" s="276"/>
    </row>
    <row r="36" spans="1:5" ht="30.6">
      <c r="A36" s="117" t="s">
        <v>11</v>
      </c>
      <c r="B36" s="274" t="s">
        <v>102</v>
      </c>
      <c r="C36" s="53">
        <v>14000</v>
      </c>
      <c r="D36" s="54" t="s">
        <v>4</v>
      </c>
      <c r="E36" s="276"/>
    </row>
    <row r="37" spans="1:5" ht="71.400000000000006">
      <c r="A37" s="117" t="s">
        <v>103</v>
      </c>
      <c r="B37" s="274" t="s">
        <v>104</v>
      </c>
      <c r="C37" s="53">
        <v>9400</v>
      </c>
      <c r="D37" s="54" t="s">
        <v>4</v>
      </c>
      <c r="E37" s="276"/>
    </row>
    <row r="38" spans="1:5" ht="102">
      <c r="A38" s="117" t="s">
        <v>105</v>
      </c>
      <c r="B38" s="274" t="s">
        <v>106</v>
      </c>
      <c r="C38" s="53">
        <v>9400</v>
      </c>
      <c r="D38" s="54" t="s">
        <v>4</v>
      </c>
      <c r="E38" s="276"/>
    </row>
    <row r="39" spans="1:5" ht="20.399999999999999">
      <c r="A39" s="117" t="s">
        <v>12</v>
      </c>
      <c r="B39" s="274" t="s">
        <v>107</v>
      </c>
      <c r="C39" s="53">
        <v>4600</v>
      </c>
      <c r="D39" s="54" t="s">
        <v>4</v>
      </c>
      <c r="E39" s="276"/>
    </row>
    <row r="40" spans="1:5" ht="40.799999999999997">
      <c r="A40" s="117" t="s">
        <v>13</v>
      </c>
      <c r="B40" s="274" t="s">
        <v>108</v>
      </c>
      <c r="C40" s="53">
        <v>4600</v>
      </c>
      <c r="D40" s="54" t="s">
        <v>4</v>
      </c>
      <c r="E40" s="276"/>
    </row>
    <row r="41" spans="1:5" ht="71.400000000000006">
      <c r="A41" s="117" t="s">
        <v>14</v>
      </c>
      <c r="B41" s="274" t="s">
        <v>109</v>
      </c>
      <c r="C41" s="53">
        <v>16218800</v>
      </c>
      <c r="D41" s="53">
        <v>14999435.08</v>
      </c>
      <c r="E41" s="276">
        <f t="shared" si="0"/>
        <v>92.481780896243876</v>
      </c>
    </row>
    <row r="42" spans="1:5" ht="153">
      <c r="A42" s="117" t="s">
        <v>15</v>
      </c>
      <c r="B42" s="274" t="s">
        <v>110</v>
      </c>
      <c r="C42" s="53">
        <v>15858300</v>
      </c>
      <c r="D42" s="53">
        <v>14569932.470000001</v>
      </c>
      <c r="E42" s="276">
        <f t="shared" si="0"/>
        <v>91.875752571208764</v>
      </c>
    </row>
    <row r="43" spans="1:5" ht="102">
      <c r="A43" s="117" t="s">
        <v>16</v>
      </c>
      <c r="B43" s="274" t="s">
        <v>111</v>
      </c>
      <c r="C43" s="53">
        <v>10541900</v>
      </c>
      <c r="D43" s="53">
        <v>8794687.0899999999</v>
      </c>
      <c r="E43" s="276">
        <f t="shared" si="0"/>
        <v>83.426015139585843</v>
      </c>
    </row>
    <row r="44" spans="1:5" ht="163.19999999999999">
      <c r="A44" s="117" t="s">
        <v>302</v>
      </c>
      <c r="B44" s="274" t="s">
        <v>303</v>
      </c>
      <c r="C44" s="53">
        <v>7819700</v>
      </c>
      <c r="D44" s="53">
        <v>6849711.0800000001</v>
      </c>
      <c r="E44" s="276">
        <f t="shared" si="0"/>
        <v>87.595573743238234</v>
      </c>
    </row>
    <row r="45" spans="1:5" ht="132.6">
      <c r="A45" s="117" t="s">
        <v>112</v>
      </c>
      <c r="B45" s="274" t="s">
        <v>113</v>
      </c>
      <c r="C45" s="53">
        <v>2722200</v>
      </c>
      <c r="D45" s="53">
        <v>1944976.01</v>
      </c>
      <c r="E45" s="276">
        <f t="shared" si="0"/>
        <v>71.44868158107414</v>
      </c>
    </row>
    <row r="46" spans="1:5" ht="142.80000000000001">
      <c r="A46" s="117" t="s">
        <v>278</v>
      </c>
      <c r="B46" s="274" t="s">
        <v>279</v>
      </c>
      <c r="C46" s="53">
        <v>3836500</v>
      </c>
      <c r="D46" s="53">
        <v>3979655.5</v>
      </c>
      <c r="E46" s="276">
        <f t="shared" ref="E46:E100" si="1">(D46/C46)*100</f>
        <v>103.73140883617882</v>
      </c>
    </row>
    <row r="47" spans="1:5" ht="132.6">
      <c r="A47" s="117" t="s">
        <v>280</v>
      </c>
      <c r="B47" s="274" t="s">
        <v>281</v>
      </c>
      <c r="C47" s="53">
        <v>3836500</v>
      </c>
      <c r="D47" s="53">
        <v>3979655.5</v>
      </c>
      <c r="E47" s="276">
        <f t="shared" si="1"/>
        <v>103.73140883617882</v>
      </c>
    </row>
    <row r="48" spans="1:5" ht="153">
      <c r="A48" s="117" t="s">
        <v>480</v>
      </c>
      <c r="B48" s="274" t="s">
        <v>114</v>
      </c>
      <c r="C48" s="53">
        <v>1479900</v>
      </c>
      <c r="D48" s="53">
        <v>1795589.88</v>
      </c>
      <c r="E48" s="276">
        <f t="shared" si="1"/>
        <v>121.33183863774579</v>
      </c>
    </row>
    <row r="49" spans="1:5" ht="122.4">
      <c r="A49" s="117" t="s">
        <v>17</v>
      </c>
      <c r="B49" s="274" t="s">
        <v>115</v>
      </c>
      <c r="C49" s="53">
        <v>1479900</v>
      </c>
      <c r="D49" s="53">
        <v>1795589.88</v>
      </c>
      <c r="E49" s="276">
        <f t="shared" si="1"/>
        <v>121.33183863774579</v>
      </c>
    </row>
    <row r="50" spans="1:5" ht="142.80000000000001">
      <c r="A50" s="117" t="s">
        <v>18</v>
      </c>
      <c r="B50" s="274" t="s">
        <v>116</v>
      </c>
      <c r="C50" s="53">
        <v>360500</v>
      </c>
      <c r="D50" s="53">
        <v>429502.61</v>
      </c>
      <c r="E50" s="276">
        <f t="shared" si="1"/>
        <v>119.14080721220526</v>
      </c>
    </row>
    <row r="51" spans="1:5" ht="142.80000000000001">
      <c r="A51" s="117" t="s">
        <v>19</v>
      </c>
      <c r="B51" s="274" t="s">
        <v>117</v>
      </c>
      <c r="C51" s="53">
        <v>360500</v>
      </c>
      <c r="D51" s="53">
        <v>429502.61</v>
      </c>
      <c r="E51" s="276">
        <f t="shared" si="1"/>
        <v>119.14080721220526</v>
      </c>
    </row>
    <row r="52" spans="1:5" ht="142.80000000000001">
      <c r="A52" s="117" t="s">
        <v>20</v>
      </c>
      <c r="B52" s="274" t="s">
        <v>118</v>
      </c>
      <c r="C52" s="53">
        <v>360500</v>
      </c>
      <c r="D52" s="53">
        <v>429502.61</v>
      </c>
      <c r="E52" s="276">
        <f t="shared" si="1"/>
        <v>119.14080721220526</v>
      </c>
    </row>
    <row r="53" spans="1:5" ht="40.799999999999997">
      <c r="A53" s="117" t="s">
        <v>21</v>
      </c>
      <c r="B53" s="274" t="s">
        <v>119</v>
      </c>
      <c r="C53" s="53">
        <v>1056900</v>
      </c>
      <c r="D53" s="53">
        <v>1069609.23</v>
      </c>
      <c r="E53" s="276">
        <f t="shared" si="1"/>
        <v>101.20250070962248</v>
      </c>
    </row>
    <row r="54" spans="1:5" ht="30.6">
      <c r="A54" s="117" t="s">
        <v>22</v>
      </c>
      <c r="B54" s="274" t="s">
        <v>120</v>
      </c>
      <c r="C54" s="53">
        <v>1056900</v>
      </c>
      <c r="D54" s="53">
        <v>1069609.23</v>
      </c>
      <c r="E54" s="276">
        <f t="shared" si="1"/>
        <v>101.20250070962248</v>
      </c>
    </row>
    <row r="55" spans="1:5" ht="51">
      <c r="A55" s="117" t="s">
        <v>23</v>
      </c>
      <c r="B55" s="274" t="s">
        <v>121</v>
      </c>
      <c r="C55" s="53">
        <v>78000</v>
      </c>
      <c r="D55" s="53">
        <v>24662.52</v>
      </c>
      <c r="E55" s="276">
        <f t="shared" si="1"/>
        <v>31.618615384615385</v>
      </c>
    </row>
    <row r="56" spans="1:5" ht="30.6">
      <c r="A56" s="117" t="s">
        <v>24</v>
      </c>
      <c r="B56" s="274" t="s">
        <v>122</v>
      </c>
      <c r="C56" s="53">
        <v>737400</v>
      </c>
      <c r="D56" s="53">
        <v>739572.43</v>
      </c>
      <c r="E56" s="276">
        <f t="shared" si="1"/>
        <v>100.29460672633579</v>
      </c>
    </row>
    <row r="57" spans="1:5" ht="30.6">
      <c r="A57" s="117" t="s">
        <v>25</v>
      </c>
      <c r="B57" s="274" t="s">
        <v>123</v>
      </c>
      <c r="C57" s="53">
        <v>241500</v>
      </c>
      <c r="D57" s="53">
        <v>305374.28000000003</v>
      </c>
      <c r="E57" s="276">
        <f t="shared" si="1"/>
        <v>126.44897722567291</v>
      </c>
    </row>
    <row r="58" spans="1:5" ht="20.399999999999999">
      <c r="A58" s="117" t="s">
        <v>318</v>
      </c>
      <c r="B58" s="274" t="s">
        <v>319</v>
      </c>
      <c r="C58" s="53">
        <v>241500</v>
      </c>
      <c r="D58" s="53">
        <v>305013.28000000003</v>
      </c>
      <c r="E58" s="276">
        <f t="shared" si="1"/>
        <v>126.29949482401656</v>
      </c>
    </row>
    <row r="59" spans="1:5" ht="30.6">
      <c r="A59" s="117" t="s">
        <v>499</v>
      </c>
      <c r="B59" s="274" t="s">
        <v>500</v>
      </c>
      <c r="C59" s="54" t="s">
        <v>4</v>
      </c>
      <c r="D59" s="53">
        <v>361</v>
      </c>
      <c r="E59" s="276"/>
    </row>
    <row r="60" spans="1:5" ht="40.799999999999997">
      <c r="A60" s="117" t="s">
        <v>327</v>
      </c>
      <c r="B60" s="274" t="s">
        <v>124</v>
      </c>
      <c r="C60" s="53">
        <v>395900</v>
      </c>
      <c r="D60" s="53">
        <v>410314.08</v>
      </c>
      <c r="E60" s="276">
        <f t="shared" si="1"/>
        <v>103.64083859560496</v>
      </c>
    </row>
    <row r="61" spans="1:5" ht="20.399999999999999">
      <c r="A61" s="117" t="s">
        <v>125</v>
      </c>
      <c r="B61" s="274" t="s">
        <v>126</v>
      </c>
      <c r="C61" s="53">
        <v>26000</v>
      </c>
      <c r="D61" s="54" t="s">
        <v>4</v>
      </c>
      <c r="E61" s="276"/>
    </row>
    <row r="62" spans="1:5" ht="30.6">
      <c r="A62" s="117" t="s">
        <v>127</v>
      </c>
      <c r="B62" s="274" t="s">
        <v>128</v>
      </c>
      <c r="C62" s="53">
        <v>26000</v>
      </c>
      <c r="D62" s="54" t="s">
        <v>4</v>
      </c>
      <c r="E62" s="276"/>
    </row>
    <row r="63" spans="1:5" ht="51">
      <c r="A63" s="117" t="s">
        <v>129</v>
      </c>
      <c r="B63" s="274" t="s">
        <v>130</v>
      </c>
      <c r="C63" s="53">
        <v>26000</v>
      </c>
      <c r="D63" s="54" t="s">
        <v>4</v>
      </c>
      <c r="E63" s="276"/>
    </row>
    <row r="64" spans="1:5" ht="20.399999999999999">
      <c r="A64" s="117" t="s">
        <v>26</v>
      </c>
      <c r="B64" s="274" t="s">
        <v>131</v>
      </c>
      <c r="C64" s="53">
        <v>369900</v>
      </c>
      <c r="D64" s="53">
        <v>410314.08</v>
      </c>
      <c r="E64" s="276">
        <f t="shared" si="1"/>
        <v>110.92567721005678</v>
      </c>
    </row>
    <row r="65" spans="1:5" ht="51">
      <c r="A65" s="117" t="s">
        <v>27</v>
      </c>
      <c r="B65" s="274" t="s">
        <v>132</v>
      </c>
      <c r="C65" s="53">
        <v>26300</v>
      </c>
      <c r="D65" s="53">
        <v>27673.97</v>
      </c>
      <c r="E65" s="276">
        <f t="shared" si="1"/>
        <v>105.22422053231939</v>
      </c>
    </row>
    <row r="66" spans="1:5" ht="61.2">
      <c r="A66" s="117" t="s">
        <v>133</v>
      </c>
      <c r="B66" s="274" t="s">
        <v>134</v>
      </c>
      <c r="C66" s="53">
        <v>26300</v>
      </c>
      <c r="D66" s="53">
        <v>27673.97</v>
      </c>
      <c r="E66" s="276">
        <f t="shared" si="1"/>
        <v>105.22422053231939</v>
      </c>
    </row>
    <row r="67" spans="1:5" ht="30.6">
      <c r="A67" s="117" t="s">
        <v>501</v>
      </c>
      <c r="B67" s="274" t="s">
        <v>502</v>
      </c>
      <c r="C67" s="53">
        <v>343600</v>
      </c>
      <c r="D67" s="53">
        <v>382640.11</v>
      </c>
      <c r="E67" s="276">
        <f t="shared" si="1"/>
        <v>111.3620809080326</v>
      </c>
    </row>
    <row r="68" spans="1:5" ht="40.799999999999997">
      <c r="A68" s="117" t="s">
        <v>503</v>
      </c>
      <c r="B68" s="274" t="s">
        <v>504</v>
      </c>
      <c r="C68" s="53">
        <v>343600</v>
      </c>
      <c r="D68" s="53">
        <v>382640.11</v>
      </c>
      <c r="E68" s="276">
        <f t="shared" si="1"/>
        <v>111.3620809080326</v>
      </c>
    </row>
    <row r="69" spans="1:5" ht="40.799999999999997">
      <c r="A69" s="117" t="s">
        <v>28</v>
      </c>
      <c r="B69" s="274" t="s">
        <v>135</v>
      </c>
      <c r="C69" s="53">
        <v>1319500</v>
      </c>
      <c r="D69" s="53">
        <v>1554800.76</v>
      </c>
      <c r="E69" s="276">
        <f t="shared" si="1"/>
        <v>117.83256991284578</v>
      </c>
    </row>
    <row r="70" spans="1:5" ht="20.399999999999999">
      <c r="A70" s="117" t="s">
        <v>472</v>
      </c>
      <c r="B70" s="274" t="s">
        <v>473</v>
      </c>
      <c r="C70" s="53">
        <v>952000</v>
      </c>
      <c r="D70" s="53">
        <v>841026.15</v>
      </c>
      <c r="E70" s="276">
        <f t="shared" si="1"/>
        <v>88.343082983193284</v>
      </c>
    </row>
    <row r="71" spans="1:5" ht="40.799999999999997">
      <c r="A71" s="117" t="s">
        <v>474</v>
      </c>
      <c r="B71" s="274" t="s">
        <v>475</v>
      </c>
      <c r="C71" s="53">
        <v>952000</v>
      </c>
      <c r="D71" s="53">
        <v>841026.15</v>
      </c>
      <c r="E71" s="276">
        <f t="shared" si="1"/>
        <v>88.343082983193284</v>
      </c>
    </row>
    <row r="72" spans="1:5" ht="132.6">
      <c r="A72" s="117" t="s">
        <v>68</v>
      </c>
      <c r="B72" s="274" t="s">
        <v>136</v>
      </c>
      <c r="C72" s="53">
        <v>200500</v>
      </c>
      <c r="D72" s="53">
        <v>454199.3</v>
      </c>
      <c r="E72" s="276">
        <f t="shared" si="1"/>
        <v>226.53331670822942</v>
      </c>
    </row>
    <row r="73" spans="1:5" ht="163.19999999999999">
      <c r="A73" s="117" t="s">
        <v>289</v>
      </c>
      <c r="B73" s="274" t="s">
        <v>290</v>
      </c>
      <c r="C73" s="53">
        <v>200500</v>
      </c>
      <c r="D73" s="53">
        <v>454199.3</v>
      </c>
      <c r="E73" s="276">
        <f t="shared" si="1"/>
        <v>226.53331670822942</v>
      </c>
    </row>
    <row r="74" spans="1:5" ht="173.4">
      <c r="A74" s="117" t="s">
        <v>351</v>
      </c>
      <c r="B74" s="274" t="s">
        <v>352</v>
      </c>
      <c r="C74" s="53">
        <v>200500</v>
      </c>
      <c r="D74" s="53">
        <v>454199.3</v>
      </c>
      <c r="E74" s="276">
        <f t="shared" si="1"/>
        <v>226.53331670822942</v>
      </c>
    </row>
    <row r="75" spans="1:5" ht="61.2">
      <c r="A75" s="117" t="s">
        <v>69</v>
      </c>
      <c r="B75" s="274" t="s">
        <v>137</v>
      </c>
      <c r="C75" s="53">
        <v>167000</v>
      </c>
      <c r="D75" s="53">
        <v>259575.31</v>
      </c>
      <c r="E75" s="276">
        <f t="shared" si="1"/>
        <v>155.43431736526946</v>
      </c>
    </row>
    <row r="76" spans="1:5" ht="61.2">
      <c r="A76" s="117" t="s">
        <v>138</v>
      </c>
      <c r="B76" s="274" t="s">
        <v>139</v>
      </c>
      <c r="C76" s="53">
        <v>167000</v>
      </c>
      <c r="D76" s="53">
        <v>259575.31</v>
      </c>
      <c r="E76" s="276">
        <f t="shared" si="1"/>
        <v>155.43431736526946</v>
      </c>
    </row>
    <row r="77" spans="1:5" ht="102">
      <c r="A77" s="117" t="s">
        <v>305</v>
      </c>
      <c r="B77" s="274" t="s">
        <v>306</v>
      </c>
      <c r="C77" s="53">
        <v>103400</v>
      </c>
      <c r="D77" s="53">
        <v>137517.48000000001</v>
      </c>
      <c r="E77" s="276">
        <f t="shared" si="1"/>
        <v>132.99562862669248</v>
      </c>
    </row>
    <row r="78" spans="1:5" ht="81.599999999999994">
      <c r="A78" s="117" t="s">
        <v>140</v>
      </c>
      <c r="B78" s="274" t="s">
        <v>141</v>
      </c>
      <c r="C78" s="53">
        <v>63600</v>
      </c>
      <c r="D78" s="53">
        <v>122057.83</v>
      </c>
      <c r="E78" s="276">
        <f t="shared" si="1"/>
        <v>191.91482704402517</v>
      </c>
    </row>
    <row r="79" spans="1:5" ht="20.399999999999999">
      <c r="A79" s="117" t="s">
        <v>29</v>
      </c>
      <c r="B79" s="274" t="s">
        <v>142</v>
      </c>
      <c r="C79" s="53">
        <v>1190000</v>
      </c>
      <c r="D79" s="53">
        <v>1100216.3200000001</v>
      </c>
      <c r="E79" s="276">
        <f t="shared" si="1"/>
        <v>92.455152941176479</v>
      </c>
    </row>
    <row r="80" spans="1:5" ht="61.2">
      <c r="A80" s="117" t="s">
        <v>369</v>
      </c>
      <c r="B80" s="274" t="s">
        <v>370</v>
      </c>
      <c r="C80" s="53">
        <v>328000</v>
      </c>
      <c r="D80" s="53">
        <v>287897.37</v>
      </c>
      <c r="E80" s="276">
        <f t="shared" si="1"/>
        <v>87.773588414634133</v>
      </c>
    </row>
    <row r="81" spans="1:5" ht="102">
      <c r="A81" s="117" t="s">
        <v>442</v>
      </c>
      <c r="B81" s="274" t="s">
        <v>443</v>
      </c>
      <c r="C81" s="53">
        <v>20000</v>
      </c>
      <c r="D81" s="53">
        <v>7050</v>
      </c>
      <c r="E81" s="276">
        <f t="shared" si="1"/>
        <v>35.25</v>
      </c>
    </row>
    <row r="82" spans="1:5" ht="142.80000000000001">
      <c r="A82" s="117" t="s">
        <v>444</v>
      </c>
      <c r="B82" s="274" t="s">
        <v>445</v>
      </c>
      <c r="C82" s="53">
        <v>20000</v>
      </c>
      <c r="D82" s="53">
        <v>7050</v>
      </c>
      <c r="E82" s="276">
        <f t="shared" si="1"/>
        <v>35.25</v>
      </c>
    </row>
    <row r="83" spans="1:5" ht="142.80000000000001">
      <c r="A83" s="117" t="s">
        <v>428</v>
      </c>
      <c r="B83" s="274" t="s">
        <v>429</v>
      </c>
      <c r="C83" s="53">
        <v>40000</v>
      </c>
      <c r="D83" s="53">
        <v>55598.5</v>
      </c>
      <c r="E83" s="276">
        <f t="shared" si="1"/>
        <v>138.99625</v>
      </c>
    </row>
    <row r="84" spans="1:5" ht="193.8">
      <c r="A84" s="117" t="s">
        <v>430</v>
      </c>
      <c r="B84" s="274" t="s">
        <v>431</v>
      </c>
      <c r="C84" s="53">
        <v>40000</v>
      </c>
      <c r="D84" s="53">
        <v>55598.5</v>
      </c>
      <c r="E84" s="276">
        <f t="shared" si="1"/>
        <v>138.99625</v>
      </c>
    </row>
    <row r="85" spans="1:5" ht="102">
      <c r="A85" s="117" t="s">
        <v>432</v>
      </c>
      <c r="B85" s="274" t="s">
        <v>433</v>
      </c>
      <c r="C85" s="53">
        <v>3000</v>
      </c>
      <c r="D85" s="53">
        <v>47500</v>
      </c>
      <c r="E85" s="276">
        <f t="shared" si="1"/>
        <v>1583.3333333333335</v>
      </c>
    </row>
    <row r="86" spans="1:5" ht="153">
      <c r="A86" s="117" t="s">
        <v>434</v>
      </c>
      <c r="B86" s="274" t="s">
        <v>435</v>
      </c>
      <c r="C86" s="53">
        <v>3000</v>
      </c>
      <c r="D86" s="53">
        <v>47500</v>
      </c>
      <c r="E86" s="276">
        <f t="shared" si="1"/>
        <v>1583.3333333333335</v>
      </c>
    </row>
    <row r="87" spans="1:5" ht="112.2">
      <c r="A87" s="117" t="s">
        <v>407</v>
      </c>
      <c r="B87" s="274" t="s">
        <v>416</v>
      </c>
      <c r="C87" s="53">
        <v>25000</v>
      </c>
      <c r="D87" s="53">
        <v>17098.55</v>
      </c>
      <c r="E87" s="276">
        <f t="shared" si="1"/>
        <v>68.394199999999998</v>
      </c>
    </row>
    <row r="88" spans="1:5" ht="163.19999999999999">
      <c r="A88" s="117" t="s">
        <v>408</v>
      </c>
      <c r="B88" s="274" t="s">
        <v>417</v>
      </c>
      <c r="C88" s="53">
        <v>25000</v>
      </c>
      <c r="D88" s="53">
        <v>17098.55</v>
      </c>
      <c r="E88" s="276">
        <f t="shared" si="1"/>
        <v>68.394199999999998</v>
      </c>
    </row>
    <row r="89" spans="1:5" ht="102">
      <c r="A89" s="117" t="s">
        <v>481</v>
      </c>
      <c r="B89" s="274" t="s">
        <v>482</v>
      </c>
      <c r="C89" s="53">
        <v>80000</v>
      </c>
      <c r="D89" s="54" t="s">
        <v>4</v>
      </c>
      <c r="E89" s="276"/>
    </row>
    <row r="90" spans="1:5" ht="142.80000000000001">
      <c r="A90" s="117" t="s">
        <v>483</v>
      </c>
      <c r="B90" s="274" t="s">
        <v>484</v>
      </c>
      <c r="C90" s="53">
        <v>80000</v>
      </c>
      <c r="D90" s="54" t="s">
        <v>4</v>
      </c>
      <c r="E90" s="276"/>
    </row>
    <row r="91" spans="1:5" ht="142.80000000000001">
      <c r="A91" s="117" t="s">
        <v>409</v>
      </c>
      <c r="B91" s="274" t="s">
        <v>418</v>
      </c>
      <c r="C91" s="53">
        <v>20000</v>
      </c>
      <c r="D91" s="53">
        <v>31500</v>
      </c>
      <c r="E91" s="276">
        <f t="shared" si="1"/>
        <v>157.5</v>
      </c>
    </row>
    <row r="92" spans="1:5" ht="183.6">
      <c r="A92" s="117" t="s">
        <v>410</v>
      </c>
      <c r="B92" s="274" t="s">
        <v>419</v>
      </c>
      <c r="C92" s="53">
        <v>20000</v>
      </c>
      <c r="D92" s="53">
        <v>31500</v>
      </c>
      <c r="E92" s="276">
        <f t="shared" si="1"/>
        <v>157.5</v>
      </c>
    </row>
    <row r="93" spans="1:5" ht="122.4">
      <c r="A93" s="117" t="s">
        <v>411</v>
      </c>
      <c r="B93" s="274" t="s">
        <v>420</v>
      </c>
      <c r="C93" s="53">
        <v>7000</v>
      </c>
      <c r="D93" s="53">
        <v>13850</v>
      </c>
      <c r="E93" s="276">
        <f t="shared" si="1"/>
        <v>197.85714285714286</v>
      </c>
    </row>
    <row r="94" spans="1:5" ht="214.2">
      <c r="A94" s="117" t="s">
        <v>412</v>
      </c>
      <c r="B94" s="274" t="s">
        <v>421</v>
      </c>
      <c r="C94" s="53">
        <v>7000</v>
      </c>
      <c r="D94" s="53">
        <v>8850</v>
      </c>
      <c r="E94" s="276">
        <f t="shared" si="1"/>
        <v>126.42857142857142</v>
      </c>
    </row>
    <row r="95" spans="1:5" ht="204">
      <c r="A95" s="117" t="s">
        <v>580</v>
      </c>
      <c r="B95" s="274" t="s">
        <v>581</v>
      </c>
      <c r="C95" s="54" t="s">
        <v>4</v>
      </c>
      <c r="D95" s="53">
        <v>5000</v>
      </c>
      <c r="E95" s="276"/>
    </row>
    <row r="96" spans="1:5" ht="102">
      <c r="A96" s="117" t="s">
        <v>446</v>
      </c>
      <c r="B96" s="274" t="s">
        <v>447</v>
      </c>
      <c r="C96" s="53">
        <v>3000</v>
      </c>
      <c r="D96" s="53">
        <v>1000</v>
      </c>
      <c r="E96" s="276">
        <f t="shared" si="1"/>
        <v>33.333333333333329</v>
      </c>
    </row>
    <row r="97" spans="1:5" ht="153">
      <c r="A97" s="117" t="s">
        <v>448</v>
      </c>
      <c r="B97" s="274" t="s">
        <v>449</v>
      </c>
      <c r="C97" s="53">
        <v>3000</v>
      </c>
      <c r="D97" s="53">
        <v>1000</v>
      </c>
      <c r="E97" s="276">
        <f t="shared" si="1"/>
        <v>33.333333333333329</v>
      </c>
    </row>
    <row r="98" spans="1:5" ht="91.8">
      <c r="A98" s="117" t="s">
        <v>413</v>
      </c>
      <c r="B98" s="274" t="s">
        <v>422</v>
      </c>
      <c r="C98" s="53">
        <v>60000</v>
      </c>
      <c r="D98" s="53">
        <v>53400.32</v>
      </c>
      <c r="E98" s="276">
        <f t="shared" si="1"/>
        <v>89.000533333333337</v>
      </c>
    </row>
    <row r="99" spans="1:5" ht="142.80000000000001">
      <c r="A99" s="117" t="s">
        <v>414</v>
      </c>
      <c r="B99" s="274" t="s">
        <v>423</v>
      </c>
      <c r="C99" s="53">
        <v>60000</v>
      </c>
      <c r="D99" s="53">
        <v>53400.32</v>
      </c>
      <c r="E99" s="276">
        <f t="shared" si="1"/>
        <v>89.000533333333337</v>
      </c>
    </row>
    <row r="100" spans="1:5" ht="122.4">
      <c r="A100" s="117" t="s">
        <v>371</v>
      </c>
      <c r="B100" s="274" t="s">
        <v>372</v>
      </c>
      <c r="C100" s="53">
        <v>70000</v>
      </c>
      <c r="D100" s="53">
        <v>60900</v>
      </c>
      <c r="E100" s="276">
        <f t="shared" si="1"/>
        <v>87</v>
      </c>
    </row>
    <row r="101" spans="1:5" ht="163.19999999999999">
      <c r="A101" s="117" t="s">
        <v>373</v>
      </c>
      <c r="B101" s="274" t="s">
        <v>374</v>
      </c>
      <c r="C101" s="53">
        <v>70000</v>
      </c>
      <c r="D101" s="53">
        <v>60900</v>
      </c>
      <c r="E101" s="276">
        <f t="shared" ref="E101:E150" si="2">(D101/C101)*100</f>
        <v>87</v>
      </c>
    </row>
    <row r="102" spans="1:5" ht="61.2">
      <c r="A102" s="117" t="s">
        <v>485</v>
      </c>
      <c r="B102" s="274" t="s">
        <v>486</v>
      </c>
      <c r="C102" s="53">
        <v>30000</v>
      </c>
      <c r="D102" s="54" t="s">
        <v>4</v>
      </c>
      <c r="E102" s="276"/>
    </row>
    <row r="103" spans="1:5" ht="91.8">
      <c r="A103" s="117" t="s">
        <v>487</v>
      </c>
      <c r="B103" s="274" t="s">
        <v>488</v>
      </c>
      <c r="C103" s="53">
        <v>30000</v>
      </c>
      <c r="D103" s="54" t="s">
        <v>4</v>
      </c>
      <c r="E103" s="276"/>
    </row>
    <row r="104" spans="1:5" ht="193.8">
      <c r="A104" s="117" t="s">
        <v>375</v>
      </c>
      <c r="B104" s="274" t="s">
        <v>476</v>
      </c>
      <c r="C104" s="53">
        <v>386000</v>
      </c>
      <c r="D104" s="53">
        <v>781657.44</v>
      </c>
      <c r="E104" s="276">
        <f t="shared" si="2"/>
        <v>202.50192746113987</v>
      </c>
    </row>
    <row r="105" spans="1:5" ht="112.2">
      <c r="A105" s="117" t="s">
        <v>562</v>
      </c>
      <c r="B105" s="274" t="s">
        <v>563</v>
      </c>
      <c r="C105" s="54" t="s">
        <v>4</v>
      </c>
      <c r="D105" s="53">
        <v>37165.360000000001</v>
      </c>
      <c r="E105" s="276"/>
    </row>
    <row r="106" spans="1:5" ht="132.6">
      <c r="A106" s="117" t="s">
        <v>564</v>
      </c>
      <c r="B106" s="274" t="s">
        <v>565</v>
      </c>
      <c r="C106" s="54" t="s">
        <v>4</v>
      </c>
      <c r="D106" s="53">
        <v>37165.360000000001</v>
      </c>
      <c r="E106" s="276"/>
    </row>
    <row r="107" spans="1:5" ht="153">
      <c r="A107" s="117" t="s">
        <v>376</v>
      </c>
      <c r="B107" s="274" t="s">
        <v>377</v>
      </c>
      <c r="C107" s="53">
        <v>386000</v>
      </c>
      <c r="D107" s="53">
        <v>744492.08</v>
      </c>
      <c r="E107" s="276">
        <f t="shared" si="2"/>
        <v>192.87359585492229</v>
      </c>
    </row>
    <row r="108" spans="1:5" ht="122.4">
      <c r="A108" s="117" t="s">
        <v>378</v>
      </c>
      <c r="B108" s="274" t="s">
        <v>379</v>
      </c>
      <c r="C108" s="53">
        <v>386000</v>
      </c>
      <c r="D108" s="53">
        <v>744492.08</v>
      </c>
      <c r="E108" s="276">
        <f t="shared" si="2"/>
        <v>192.87359585492229</v>
      </c>
    </row>
    <row r="109" spans="1:5" ht="40.799999999999997">
      <c r="A109" s="117" t="s">
        <v>380</v>
      </c>
      <c r="B109" s="274" t="s">
        <v>381</v>
      </c>
      <c r="C109" s="53">
        <v>286000</v>
      </c>
      <c r="D109" s="53">
        <v>-129338.49</v>
      </c>
      <c r="E109" s="276">
        <f t="shared" si="2"/>
        <v>-45.223248251748252</v>
      </c>
    </row>
    <row r="110" spans="1:5" ht="183.6">
      <c r="A110" s="117" t="s">
        <v>382</v>
      </c>
      <c r="B110" s="274" t="s">
        <v>383</v>
      </c>
      <c r="C110" s="53">
        <v>20000</v>
      </c>
      <c r="D110" s="53">
        <v>1170</v>
      </c>
      <c r="E110" s="276">
        <f t="shared" si="2"/>
        <v>5.8500000000000005</v>
      </c>
    </row>
    <row r="111" spans="1:5" ht="132.6">
      <c r="A111" s="117" t="s">
        <v>384</v>
      </c>
      <c r="B111" s="274" t="s">
        <v>385</v>
      </c>
      <c r="C111" s="53">
        <v>20000</v>
      </c>
      <c r="D111" s="53">
        <v>1170</v>
      </c>
      <c r="E111" s="276">
        <f t="shared" si="2"/>
        <v>5.8500000000000005</v>
      </c>
    </row>
    <row r="112" spans="1:5" ht="122.4">
      <c r="A112" s="117" t="s">
        <v>386</v>
      </c>
      <c r="B112" s="274" t="s">
        <v>387</v>
      </c>
      <c r="C112" s="53">
        <v>266000</v>
      </c>
      <c r="D112" s="53">
        <v>-130508.49</v>
      </c>
      <c r="E112" s="276">
        <f t="shared" si="2"/>
        <v>-49.06334210526316</v>
      </c>
    </row>
    <row r="113" spans="1:5" ht="112.2">
      <c r="A113" s="117" t="s">
        <v>388</v>
      </c>
      <c r="B113" s="274" t="s">
        <v>389</v>
      </c>
      <c r="C113" s="53">
        <v>265000</v>
      </c>
      <c r="D113" s="53">
        <v>-130616.02</v>
      </c>
      <c r="E113" s="276">
        <f t="shared" si="2"/>
        <v>-49.289064150943396</v>
      </c>
    </row>
    <row r="114" spans="1:5" ht="122.4">
      <c r="A114" s="117" t="s">
        <v>390</v>
      </c>
      <c r="B114" s="274" t="s">
        <v>391</v>
      </c>
      <c r="C114" s="53">
        <v>1000</v>
      </c>
      <c r="D114" s="53">
        <v>107.53</v>
      </c>
      <c r="E114" s="276">
        <f t="shared" si="2"/>
        <v>10.753</v>
      </c>
    </row>
    <row r="115" spans="1:5" ht="20.399999999999999">
      <c r="A115" s="117" t="s">
        <v>460</v>
      </c>
      <c r="B115" s="274" t="s">
        <v>461</v>
      </c>
      <c r="C115" s="53">
        <v>160000</v>
      </c>
      <c r="D115" s="53">
        <v>160000</v>
      </c>
      <c r="E115" s="276">
        <f t="shared" si="2"/>
        <v>100</v>
      </c>
    </row>
    <row r="116" spans="1:5" ht="214.2">
      <c r="A116" s="117" t="s">
        <v>477</v>
      </c>
      <c r="B116" s="274" t="s">
        <v>462</v>
      </c>
      <c r="C116" s="53">
        <v>160000</v>
      </c>
      <c r="D116" s="53">
        <v>160000</v>
      </c>
      <c r="E116" s="276">
        <f t="shared" si="2"/>
        <v>100</v>
      </c>
    </row>
    <row r="117" spans="1:5" ht="20.399999999999999">
      <c r="A117" s="117" t="s">
        <v>40</v>
      </c>
      <c r="B117" s="274" t="s">
        <v>143</v>
      </c>
      <c r="C117" s="54" t="s">
        <v>4</v>
      </c>
      <c r="D117" s="53">
        <v>2659.02</v>
      </c>
      <c r="E117" s="276"/>
    </row>
    <row r="118" spans="1:5" ht="20.399999999999999">
      <c r="A118" s="117" t="s">
        <v>41</v>
      </c>
      <c r="B118" s="274" t="s">
        <v>144</v>
      </c>
      <c r="C118" s="54" t="s">
        <v>4</v>
      </c>
      <c r="D118" s="53">
        <v>2659.02</v>
      </c>
      <c r="E118" s="276"/>
    </row>
    <row r="119" spans="1:5" ht="40.799999999999997">
      <c r="A119" s="117" t="s">
        <v>42</v>
      </c>
      <c r="B119" s="274" t="s">
        <v>145</v>
      </c>
      <c r="C119" s="54" t="s">
        <v>4</v>
      </c>
      <c r="D119" s="53">
        <v>2659.02</v>
      </c>
      <c r="E119" s="276"/>
    </row>
    <row r="120" spans="1:5" ht="20.399999999999999">
      <c r="A120" s="117" t="s">
        <v>30</v>
      </c>
      <c r="B120" s="274" t="s">
        <v>146</v>
      </c>
      <c r="C120" s="53">
        <v>1184234557.21</v>
      </c>
      <c r="D120" s="53">
        <v>966484265.02999997</v>
      </c>
      <c r="E120" s="276">
        <f t="shared" si="2"/>
        <v>81.612570680844726</v>
      </c>
    </row>
    <row r="121" spans="1:5" ht="61.2">
      <c r="A121" s="117" t="s">
        <v>31</v>
      </c>
      <c r="B121" s="274" t="s">
        <v>147</v>
      </c>
      <c r="C121" s="53">
        <v>1180433624.8299999</v>
      </c>
      <c r="D121" s="53">
        <v>966600332.64999998</v>
      </c>
      <c r="E121" s="276">
        <f t="shared" si="2"/>
        <v>81.885191366791574</v>
      </c>
    </row>
    <row r="122" spans="1:5" ht="30.6">
      <c r="A122" s="117" t="s">
        <v>70</v>
      </c>
      <c r="B122" s="274" t="s">
        <v>328</v>
      </c>
      <c r="C122" s="53">
        <v>464630100</v>
      </c>
      <c r="D122" s="53">
        <v>395913200</v>
      </c>
      <c r="E122" s="276">
        <f t="shared" si="2"/>
        <v>85.21040716044871</v>
      </c>
    </row>
    <row r="123" spans="1:5" ht="30.6">
      <c r="A123" s="117" t="s">
        <v>32</v>
      </c>
      <c r="B123" s="274" t="s">
        <v>329</v>
      </c>
      <c r="C123" s="53">
        <v>138416600</v>
      </c>
      <c r="D123" s="53">
        <v>138416600</v>
      </c>
      <c r="E123" s="276">
        <f t="shared" si="2"/>
        <v>100</v>
      </c>
    </row>
    <row r="124" spans="1:5" ht="71.400000000000006">
      <c r="A124" s="117" t="s">
        <v>392</v>
      </c>
      <c r="B124" s="274" t="s">
        <v>330</v>
      </c>
      <c r="C124" s="53">
        <v>138416600</v>
      </c>
      <c r="D124" s="53">
        <v>138416600</v>
      </c>
      <c r="E124" s="276">
        <f t="shared" si="2"/>
        <v>100</v>
      </c>
    </row>
    <row r="125" spans="1:5" ht="51">
      <c r="A125" s="117" t="s">
        <v>33</v>
      </c>
      <c r="B125" s="274" t="s">
        <v>331</v>
      </c>
      <c r="C125" s="53">
        <v>251768200</v>
      </c>
      <c r="D125" s="53">
        <v>227568200</v>
      </c>
      <c r="E125" s="276">
        <f t="shared" si="2"/>
        <v>90.387983867700527</v>
      </c>
    </row>
    <row r="126" spans="1:5" ht="61.2">
      <c r="A126" s="117" t="s">
        <v>34</v>
      </c>
      <c r="B126" s="274" t="s">
        <v>332</v>
      </c>
      <c r="C126" s="53">
        <v>251768200</v>
      </c>
      <c r="D126" s="53">
        <v>227568200</v>
      </c>
      <c r="E126" s="276">
        <f t="shared" si="2"/>
        <v>90.387983867700527</v>
      </c>
    </row>
    <row r="127" spans="1:5">
      <c r="A127" s="117" t="s">
        <v>393</v>
      </c>
      <c r="B127" s="274" t="s">
        <v>394</v>
      </c>
      <c r="C127" s="53">
        <v>74445300</v>
      </c>
      <c r="D127" s="53">
        <v>29928400</v>
      </c>
      <c r="E127" s="276">
        <f t="shared" si="2"/>
        <v>40.201866336760013</v>
      </c>
    </row>
    <row r="128" spans="1:5" ht="30.6">
      <c r="A128" s="117" t="s">
        <v>395</v>
      </c>
      <c r="B128" s="274" t="s">
        <v>396</v>
      </c>
      <c r="C128" s="53">
        <v>74445300</v>
      </c>
      <c r="D128" s="53">
        <v>29928400</v>
      </c>
      <c r="E128" s="276">
        <f t="shared" si="2"/>
        <v>40.201866336760013</v>
      </c>
    </row>
    <row r="129" spans="1:5" ht="51">
      <c r="A129" s="117" t="s">
        <v>283</v>
      </c>
      <c r="B129" s="274" t="s">
        <v>333</v>
      </c>
      <c r="C129" s="53">
        <v>183616122.41</v>
      </c>
      <c r="D129" s="53">
        <v>123053629.13</v>
      </c>
      <c r="E129" s="276">
        <f t="shared" si="2"/>
        <v>67.016788893532535</v>
      </c>
    </row>
    <row r="130" spans="1:5" ht="122.4">
      <c r="A130" s="117" t="s">
        <v>489</v>
      </c>
      <c r="B130" s="274" t="s">
        <v>397</v>
      </c>
      <c r="C130" s="53">
        <v>3969526.77</v>
      </c>
      <c r="D130" s="53">
        <v>3541644.24</v>
      </c>
      <c r="E130" s="276">
        <f t="shared" si="2"/>
        <v>89.220817624061524</v>
      </c>
    </row>
    <row r="131" spans="1:5" ht="132.6">
      <c r="A131" s="117" t="s">
        <v>490</v>
      </c>
      <c r="B131" s="274" t="s">
        <v>398</v>
      </c>
      <c r="C131" s="53">
        <v>3969526.77</v>
      </c>
      <c r="D131" s="53">
        <v>3541644.24</v>
      </c>
      <c r="E131" s="276">
        <f t="shared" si="2"/>
        <v>89.220817624061524</v>
      </c>
    </row>
    <row r="132" spans="1:5" ht="102">
      <c r="A132" s="117" t="s">
        <v>463</v>
      </c>
      <c r="B132" s="274" t="s">
        <v>464</v>
      </c>
      <c r="C132" s="53">
        <v>13153100</v>
      </c>
      <c r="D132" s="53">
        <v>10317870.960000001</v>
      </c>
      <c r="E132" s="276">
        <f t="shared" si="2"/>
        <v>78.444404436976839</v>
      </c>
    </row>
    <row r="133" spans="1:5" ht="112.2">
      <c r="A133" s="117" t="s">
        <v>465</v>
      </c>
      <c r="B133" s="274" t="s">
        <v>466</v>
      </c>
      <c r="C133" s="53">
        <v>13153100</v>
      </c>
      <c r="D133" s="53">
        <v>10317870.960000001</v>
      </c>
      <c r="E133" s="276">
        <f t="shared" si="2"/>
        <v>78.444404436976839</v>
      </c>
    </row>
    <row r="134" spans="1:5" ht="71.400000000000006">
      <c r="A134" s="117" t="s">
        <v>505</v>
      </c>
      <c r="B134" s="274" t="s">
        <v>506</v>
      </c>
      <c r="C134" s="53">
        <v>1438160</v>
      </c>
      <c r="D134" s="53">
        <v>1438160</v>
      </c>
      <c r="E134" s="276">
        <f t="shared" si="2"/>
        <v>100</v>
      </c>
    </row>
    <row r="135" spans="1:5" ht="81.599999999999994">
      <c r="A135" s="117" t="s">
        <v>507</v>
      </c>
      <c r="B135" s="274" t="s">
        <v>508</v>
      </c>
      <c r="C135" s="53">
        <v>1438160</v>
      </c>
      <c r="D135" s="53">
        <v>1438160</v>
      </c>
      <c r="E135" s="276">
        <f t="shared" si="2"/>
        <v>100</v>
      </c>
    </row>
    <row r="136" spans="1:5" ht="40.799999999999997">
      <c r="A136" s="117" t="s">
        <v>356</v>
      </c>
      <c r="B136" s="274" t="s">
        <v>357</v>
      </c>
      <c r="C136" s="53">
        <v>1330403.8799999999</v>
      </c>
      <c r="D136" s="53">
        <v>1330403.8799999999</v>
      </c>
      <c r="E136" s="276">
        <f t="shared" si="2"/>
        <v>100</v>
      </c>
    </row>
    <row r="137" spans="1:5" ht="61.2">
      <c r="A137" s="117" t="s">
        <v>358</v>
      </c>
      <c r="B137" s="274" t="s">
        <v>359</v>
      </c>
      <c r="C137" s="53">
        <v>1330403.8799999999</v>
      </c>
      <c r="D137" s="53">
        <v>1330403.8799999999</v>
      </c>
      <c r="E137" s="276">
        <f t="shared" si="2"/>
        <v>100</v>
      </c>
    </row>
    <row r="138" spans="1:5" ht="30.6">
      <c r="A138" s="117" t="s">
        <v>597</v>
      </c>
      <c r="B138" s="274" t="s">
        <v>598</v>
      </c>
      <c r="C138" s="53">
        <v>191700</v>
      </c>
      <c r="D138" s="54" t="s">
        <v>4</v>
      </c>
      <c r="E138" s="276"/>
    </row>
    <row r="139" spans="1:5" ht="40.799999999999997">
      <c r="A139" s="117" t="s">
        <v>599</v>
      </c>
      <c r="B139" s="274" t="s">
        <v>600</v>
      </c>
      <c r="C139" s="53">
        <v>191700</v>
      </c>
      <c r="D139" s="54" t="s">
        <v>4</v>
      </c>
      <c r="E139" s="276"/>
    </row>
    <row r="140" spans="1:5" ht="40.799999999999997">
      <c r="A140" s="117" t="s">
        <v>566</v>
      </c>
      <c r="B140" s="274" t="s">
        <v>567</v>
      </c>
      <c r="C140" s="53">
        <v>2905000</v>
      </c>
      <c r="D140" s="53">
        <v>2905000</v>
      </c>
      <c r="E140" s="276">
        <f t="shared" si="2"/>
        <v>100</v>
      </c>
    </row>
    <row r="141" spans="1:5" ht="51">
      <c r="A141" s="117" t="s">
        <v>568</v>
      </c>
      <c r="B141" s="274" t="s">
        <v>569</v>
      </c>
      <c r="C141" s="53">
        <v>2905000</v>
      </c>
      <c r="D141" s="53">
        <v>2905000</v>
      </c>
      <c r="E141" s="276">
        <f t="shared" si="2"/>
        <v>100</v>
      </c>
    </row>
    <row r="142" spans="1:5">
      <c r="A142" s="117" t="s">
        <v>35</v>
      </c>
      <c r="B142" s="274" t="s">
        <v>334</v>
      </c>
      <c r="C142" s="53">
        <v>160628231.75999999</v>
      </c>
      <c r="D142" s="53">
        <v>103520550.05</v>
      </c>
      <c r="E142" s="276">
        <f t="shared" si="2"/>
        <v>64.44729479726422</v>
      </c>
    </row>
    <row r="143" spans="1:5" ht="30.6">
      <c r="A143" s="117" t="s">
        <v>36</v>
      </c>
      <c r="B143" s="274" t="s">
        <v>335</v>
      </c>
      <c r="C143" s="53">
        <v>160628231.75999999</v>
      </c>
      <c r="D143" s="53">
        <v>103520550.05</v>
      </c>
      <c r="E143" s="276">
        <f t="shared" si="2"/>
        <v>64.44729479726422</v>
      </c>
    </row>
    <row r="144" spans="1:5" ht="30.6">
      <c r="A144" s="117" t="s">
        <v>71</v>
      </c>
      <c r="B144" s="274" t="s">
        <v>336</v>
      </c>
      <c r="C144" s="53">
        <v>397820121.39999998</v>
      </c>
      <c r="D144" s="53">
        <v>333185356.44999999</v>
      </c>
      <c r="E144" s="276">
        <f t="shared" si="2"/>
        <v>83.752766269705333</v>
      </c>
    </row>
    <row r="145" spans="1:5" ht="51">
      <c r="A145" s="117" t="s">
        <v>291</v>
      </c>
      <c r="B145" s="274" t="s">
        <v>337</v>
      </c>
      <c r="C145" s="53">
        <v>394450295.89999998</v>
      </c>
      <c r="D145" s="53">
        <v>330533231.44999999</v>
      </c>
      <c r="E145" s="276">
        <f t="shared" si="2"/>
        <v>83.795914183772325</v>
      </c>
    </row>
    <row r="146" spans="1:5" ht="61.2">
      <c r="A146" s="117" t="s">
        <v>38</v>
      </c>
      <c r="B146" s="274" t="s">
        <v>338</v>
      </c>
      <c r="C146" s="53">
        <v>394450295.89999998</v>
      </c>
      <c r="D146" s="53">
        <v>330533231.44999999</v>
      </c>
      <c r="E146" s="276">
        <f t="shared" si="2"/>
        <v>83.795914183772325</v>
      </c>
    </row>
    <row r="147" spans="1:5" ht="122.4">
      <c r="A147" s="117" t="s">
        <v>72</v>
      </c>
      <c r="B147" s="274" t="s">
        <v>339</v>
      </c>
      <c r="C147" s="53">
        <v>1644300</v>
      </c>
      <c r="D147" s="53">
        <v>1230000</v>
      </c>
      <c r="E147" s="276">
        <f t="shared" si="2"/>
        <v>74.803867907316175</v>
      </c>
    </row>
    <row r="148" spans="1:5" ht="142.80000000000001">
      <c r="A148" s="117" t="s">
        <v>271</v>
      </c>
      <c r="B148" s="274" t="s">
        <v>340</v>
      </c>
      <c r="C148" s="53">
        <v>1644300</v>
      </c>
      <c r="D148" s="53">
        <v>1230000</v>
      </c>
      <c r="E148" s="276">
        <f t="shared" si="2"/>
        <v>74.803867907316175</v>
      </c>
    </row>
    <row r="149" spans="1:5" ht="61.2">
      <c r="A149" s="117" t="s">
        <v>284</v>
      </c>
      <c r="B149" s="274" t="s">
        <v>341</v>
      </c>
      <c r="C149" s="53">
        <v>1551300</v>
      </c>
      <c r="D149" s="53">
        <v>1422025</v>
      </c>
      <c r="E149" s="276">
        <f t="shared" si="2"/>
        <v>91.666666666666657</v>
      </c>
    </row>
    <row r="150" spans="1:5" ht="71.400000000000006">
      <c r="A150" s="117" t="s">
        <v>37</v>
      </c>
      <c r="B150" s="274" t="s">
        <v>342</v>
      </c>
      <c r="C150" s="53">
        <v>1551300</v>
      </c>
      <c r="D150" s="53">
        <v>1422025</v>
      </c>
      <c r="E150" s="276">
        <f t="shared" si="2"/>
        <v>91.666666666666657</v>
      </c>
    </row>
    <row r="151" spans="1:5" ht="91.8">
      <c r="A151" s="117" t="s">
        <v>308</v>
      </c>
      <c r="B151" s="274" t="s">
        <v>343</v>
      </c>
      <c r="C151" s="53">
        <v>12900</v>
      </c>
      <c r="D151" s="54" t="s">
        <v>4</v>
      </c>
      <c r="E151" s="276"/>
    </row>
    <row r="152" spans="1:5" ht="102">
      <c r="A152" s="117" t="s">
        <v>344</v>
      </c>
      <c r="B152" s="274" t="s">
        <v>345</v>
      </c>
      <c r="C152" s="53">
        <v>12900</v>
      </c>
      <c r="D152" s="54" t="s">
        <v>4</v>
      </c>
      <c r="E152" s="276"/>
    </row>
    <row r="153" spans="1:5" ht="40.799999999999997">
      <c r="A153" s="117" t="s">
        <v>436</v>
      </c>
      <c r="B153" s="274" t="s">
        <v>437</v>
      </c>
      <c r="C153" s="53">
        <v>161325.5</v>
      </c>
      <c r="D153" s="53">
        <v>100</v>
      </c>
      <c r="E153" s="276">
        <f t="shared" ref="E153:E173" si="3">(D153/C153)*100</f>
        <v>6.1986480748548747E-2</v>
      </c>
    </row>
    <row r="154" spans="1:5" ht="51">
      <c r="A154" s="117" t="s">
        <v>438</v>
      </c>
      <c r="B154" s="274" t="s">
        <v>439</v>
      </c>
      <c r="C154" s="53">
        <v>161325.5</v>
      </c>
      <c r="D154" s="53">
        <v>100</v>
      </c>
      <c r="E154" s="276">
        <f t="shared" si="3"/>
        <v>6.1986480748548747E-2</v>
      </c>
    </row>
    <row r="155" spans="1:5" ht="20.399999999999999">
      <c r="A155" s="117" t="s">
        <v>39</v>
      </c>
      <c r="B155" s="274" t="s">
        <v>346</v>
      </c>
      <c r="C155" s="53">
        <v>134367281.02000001</v>
      </c>
      <c r="D155" s="53">
        <v>114448147.06999999</v>
      </c>
      <c r="E155" s="276">
        <f t="shared" si="3"/>
        <v>85.175606889719575</v>
      </c>
    </row>
    <row r="156" spans="1:5" ht="112.2">
      <c r="A156" s="117" t="s">
        <v>298</v>
      </c>
      <c r="B156" s="274" t="s">
        <v>347</v>
      </c>
      <c r="C156" s="53">
        <v>106329381.02</v>
      </c>
      <c r="D156" s="53">
        <v>90094868.069999993</v>
      </c>
      <c r="E156" s="276">
        <f t="shared" si="3"/>
        <v>84.731865459701709</v>
      </c>
    </row>
    <row r="157" spans="1:5" ht="112.2">
      <c r="A157" s="117" t="s">
        <v>148</v>
      </c>
      <c r="B157" s="274" t="s">
        <v>348</v>
      </c>
      <c r="C157" s="53">
        <v>106329381.02</v>
      </c>
      <c r="D157" s="53">
        <v>90094868.069999993</v>
      </c>
      <c r="E157" s="276">
        <f t="shared" si="3"/>
        <v>84.731865459701709</v>
      </c>
    </row>
    <row r="158" spans="1:5" ht="122.4">
      <c r="A158" s="117" t="s">
        <v>491</v>
      </c>
      <c r="B158" s="274" t="s">
        <v>440</v>
      </c>
      <c r="C158" s="53">
        <v>23787500</v>
      </c>
      <c r="D158" s="53">
        <v>20102879</v>
      </c>
      <c r="E158" s="276">
        <f t="shared" si="3"/>
        <v>84.510263794009461</v>
      </c>
    </row>
    <row r="159" spans="1:5" ht="132.6">
      <c r="A159" s="117" t="s">
        <v>492</v>
      </c>
      <c r="B159" s="274" t="s">
        <v>441</v>
      </c>
      <c r="C159" s="53">
        <v>23787500</v>
      </c>
      <c r="D159" s="53">
        <v>20102879</v>
      </c>
      <c r="E159" s="276">
        <f t="shared" si="3"/>
        <v>84.510263794009461</v>
      </c>
    </row>
    <row r="160" spans="1:5" ht="30.6">
      <c r="A160" s="117" t="s">
        <v>533</v>
      </c>
      <c r="B160" s="274" t="s">
        <v>534</v>
      </c>
      <c r="C160" s="53">
        <v>4250400</v>
      </c>
      <c r="D160" s="53">
        <v>4250400</v>
      </c>
      <c r="E160" s="276">
        <f t="shared" si="3"/>
        <v>100</v>
      </c>
    </row>
    <row r="161" spans="1:5" ht="40.799999999999997">
      <c r="A161" s="117" t="s">
        <v>535</v>
      </c>
      <c r="B161" s="274" t="s">
        <v>536</v>
      </c>
      <c r="C161" s="53">
        <v>4250400</v>
      </c>
      <c r="D161" s="53">
        <v>4250400</v>
      </c>
      <c r="E161" s="276">
        <f t="shared" si="3"/>
        <v>100</v>
      </c>
    </row>
    <row r="162" spans="1:5" ht="40.799999999999997">
      <c r="A162" s="117" t="s">
        <v>570</v>
      </c>
      <c r="B162" s="274" t="s">
        <v>571</v>
      </c>
      <c r="C162" s="53">
        <v>3917000</v>
      </c>
      <c r="D162" s="54" t="s">
        <v>4</v>
      </c>
      <c r="E162" s="276"/>
    </row>
    <row r="163" spans="1:5" ht="51">
      <c r="A163" s="117" t="s">
        <v>572</v>
      </c>
      <c r="B163" s="274" t="s">
        <v>573</v>
      </c>
      <c r="C163" s="53">
        <v>3917000</v>
      </c>
      <c r="D163" s="54" t="s">
        <v>4</v>
      </c>
      <c r="E163" s="276"/>
    </row>
    <row r="164" spans="1:5" ht="51">
      <c r="A164" s="117" t="s">
        <v>574</v>
      </c>
      <c r="B164" s="274" t="s">
        <v>575</v>
      </c>
      <c r="C164" s="53">
        <v>3917000</v>
      </c>
      <c r="D164" s="54" t="s">
        <v>4</v>
      </c>
      <c r="E164" s="276"/>
    </row>
    <row r="165" spans="1:5" ht="122.4">
      <c r="A165" s="117" t="s">
        <v>450</v>
      </c>
      <c r="B165" s="274" t="s">
        <v>451</v>
      </c>
      <c r="C165" s="53">
        <v>372989.8</v>
      </c>
      <c r="D165" s="53">
        <v>372989.8</v>
      </c>
      <c r="E165" s="276">
        <f t="shared" si="3"/>
        <v>100</v>
      </c>
    </row>
    <row r="166" spans="1:5" ht="153">
      <c r="A166" s="117" t="s">
        <v>452</v>
      </c>
      <c r="B166" s="274" t="s">
        <v>453</v>
      </c>
      <c r="C166" s="53">
        <v>372989.8</v>
      </c>
      <c r="D166" s="53">
        <v>372989.8</v>
      </c>
      <c r="E166" s="276">
        <f t="shared" si="3"/>
        <v>100</v>
      </c>
    </row>
    <row r="167" spans="1:5" ht="142.80000000000001">
      <c r="A167" s="117" t="s">
        <v>454</v>
      </c>
      <c r="B167" s="274" t="s">
        <v>455</v>
      </c>
      <c r="C167" s="53">
        <v>372989.8</v>
      </c>
      <c r="D167" s="53">
        <v>372989.8</v>
      </c>
      <c r="E167" s="276">
        <f t="shared" si="3"/>
        <v>100</v>
      </c>
    </row>
    <row r="168" spans="1:5" ht="51">
      <c r="A168" s="117" t="s">
        <v>456</v>
      </c>
      <c r="B168" s="274" t="s">
        <v>457</v>
      </c>
      <c r="C168" s="53">
        <v>370214.8</v>
      </c>
      <c r="D168" s="53">
        <v>370214.8</v>
      </c>
      <c r="E168" s="276">
        <f t="shared" si="3"/>
        <v>100</v>
      </c>
    </row>
    <row r="169" spans="1:5" ht="51">
      <c r="A169" s="117" t="s">
        <v>458</v>
      </c>
      <c r="B169" s="274" t="s">
        <v>459</v>
      </c>
      <c r="C169" s="53">
        <v>370214.8</v>
      </c>
      <c r="D169" s="53">
        <v>370214.8</v>
      </c>
      <c r="E169" s="276">
        <f t="shared" si="3"/>
        <v>100</v>
      </c>
    </row>
    <row r="170" spans="1:5" ht="102">
      <c r="A170" s="117" t="s">
        <v>509</v>
      </c>
      <c r="B170" s="274" t="s">
        <v>510</v>
      </c>
      <c r="C170" s="53">
        <v>2775</v>
      </c>
      <c r="D170" s="53">
        <v>2775</v>
      </c>
      <c r="E170" s="276">
        <f t="shared" si="3"/>
        <v>100</v>
      </c>
    </row>
    <row r="171" spans="1:5" ht="81.599999999999994">
      <c r="A171" s="117" t="s">
        <v>353</v>
      </c>
      <c r="B171" s="274" t="s">
        <v>354</v>
      </c>
      <c r="C171" s="53">
        <v>-489057.42</v>
      </c>
      <c r="D171" s="53">
        <v>-489057.42</v>
      </c>
      <c r="E171" s="276">
        <f t="shared" si="3"/>
        <v>100</v>
      </c>
    </row>
    <row r="172" spans="1:5" ht="71.400000000000006">
      <c r="A172" s="117" t="s">
        <v>292</v>
      </c>
      <c r="B172" s="274" t="s">
        <v>349</v>
      </c>
      <c r="C172" s="53">
        <v>-489057.42</v>
      </c>
      <c r="D172" s="53">
        <v>-489057.42</v>
      </c>
      <c r="E172" s="276">
        <f t="shared" si="3"/>
        <v>100</v>
      </c>
    </row>
    <row r="173" spans="1:5" ht="71.400000000000006">
      <c r="A173" s="117" t="s">
        <v>285</v>
      </c>
      <c r="B173" s="274" t="s">
        <v>350</v>
      </c>
      <c r="C173" s="53">
        <v>-489057.42</v>
      </c>
      <c r="D173" s="53">
        <v>-489057.42</v>
      </c>
      <c r="E173" s="276">
        <f t="shared" si="3"/>
        <v>100</v>
      </c>
    </row>
    <row r="176" spans="1:5">
      <c r="A176" s="97"/>
      <c r="B176" s="210" t="s">
        <v>605</v>
      </c>
      <c r="C176" s="28"/>
      <c r="D176" s="28"/>
      <c r="E176" s="28"/>
    </row>
    <row r="177" spans="1:5">
      <c r="A177" s="266"/>
      <c r="B177" s="14"/>
      <c r="C177" s="326"/>
      <c r="D177" s="326"/>
      <c r="E177" s="5" t="s">
        <v>66</v>
      </c>
    </row>
    <row r="178" spans="1:5" ht="41.4">
      <c r="A178" s="267" t="s">
        <v>74</v>
      </c>
      <c r="B178" s="247" t="s">
        <v>152</v>
      </c>
      <c r="C178" s="248" t="s">
        <v>150</v>
      </c>
      <c r="D178" s="249" t="s">
        <v>149</v>
      </c>
      <c r="E178" s="250" t="s">
        <v>151</v>
      </c>
    </row>
    <row r="179" spans="1:5" ht="19.2">
      <c r="A179" s="378" t="s">
        <v>325</v>
      </c>
      <c r="B179" s="379" t="s">
        <v>153</v>
      </c>
      <c r="C179" s="384">
        <v>1337187044.8499999</v>
      </c>
      <c r="D179" s="384">
        <v>1079357975.5699999</v>
      </c>
      <c r="E179" s="281">
        <f>(D179/C179)*100</f>
        <v>80.718548667294172</v>
      </c>
    </row>
    <row r="180" spans="1:5" ht="19.8">
      <c r="A180" s="380" t="s">
        <v>154</v>
      </c>
      <c r="B180" s="381" t="s">
        <v>155</v>
      </c>
      <c r="C180" s="286">
        <v>77164821.829999998</v>
      </c>
      <c r="D180" s="286">
        <v>62688770.649999999</v>
      </c>
      <c r="E180" s="284">
        <f t="shared" ref="E180:E202" si="4">(D180/C180)*100</f>
        <v>81.240089931274838</v>
      </c>
    </row>
    <row r="181" spans="1:5" ht="58.2">
      <c r="A181" s="182" t="s">
        <v>43</v>
      </c>
      <c r="B181" s="377" t="s">
        <v>156</v>
      </c>
      <c r="C181" s="71">
        <v>2673601</v>
      </c>
      <c r="D181" s="71">
        <v>2142204.75</v>
      </c>
      <c r="E181" s="277">
        <f t="shared" si="4"/>
        <v>80.124324833810277</v>
      </c>
    </row>
    <row r="182" spans="1:5" ht="87">
      <c r="A182" s="174" t="s">
        <v>157</v>
      </c>
      <c r="B182" s="373" t="s">
        <v>158</v>
      </c>
      <c r="C182" s="68">
        <v>2673601</v>
      </c>
      <c r="D182" s="68">
        <v>2142204.75</v>
      </c>
      <c r="E182" s="276">
        <f t="shared" si="4"/>
        <v>80.124324833810277</v>
      </c>
    </row>
    <row r="183" spans="1:5" ht="77.400000000000006">
      <c r="A183" s="182" t="s">
        <v>44</v>
      </c>
      <c r="B183" s="377" t="s">
        <v>159</v>
      </c>
      <c r="C183" s="71">
        <v>3718300</v>
      </c>
      <c r="D183" s="71">
        <v>2970205.03</v>
      </c>
      <c r="E183" s="277">
        <f t="shared" si="4"/>
        <v>79.880725869348893</v>
      </c>
    </row>
    <row r="184" spans="1:5" ht="87">
      <c r="A184" s="174" t="s">
        <v>157</v>
      </c>
      <c r="B184" s="373" t="s">
        <v>160</v>
      </c>
      <c r="C184" s="68">
        <v>3218300</v>
      </c>
      <c r="D184" s="68">
        <v>2587769.4300000002</v>
      </c>
      <c r="E184" s="276">
        <f t="shared" si="4"/>
        <v>80.407961656775313</v>
      </c>
    </row>
    <row r="185" spans="1:5" ht="39">
      <c r="A185" s="174" t="s">
        <v>161</v>
      </c>
      <c r="B185" s="373" t="s">
        <v>162</v>
      </c>
      <c r="C185" s="68">
        <v>500000</v>
      </c>
      <c r="D185" s="68">
        <v>382435.6</v>
      </c>
      <c r="E185" s="276">
        <f t="shared" si="4"/>
        <v>76.487120000000004</v>
      </c>
    </row>
    <row r="186" spans="1:5" ht="39">
      <c r="A186" s="174" t="s">
        <v>541</v>
      </c>
      <c r="B186" s="373" t="s">
        <v>582</v>
      </c>
      <c r="C186" s="68">
        <v>500000</v>
      </c>
      <c r="D186" s="68">
        <v>382435.6</v>
      </c>
      <c r="E186" s="276">
        <f t="shared" si="4"/>
        <v>76.487120000000004</v>
      </c>
    </row>
    <row r="187" spans="1:5" ht="19.8">
      <c r="A187" s="174" t="s">
        <v>542</v>
      </c>
      <c r="B187" s="373" t="s">
        <v>583</v>
      </c>
      <c r="C187" s="68">
        <v>500000</v>
      </c>
      <c r="D187" s="68">
        <v>382435.6</v>
      </c>
      <c r="E187" s="276">
        <f t="shared" si="4"/>
        <v>76.487120000000004</v>
      </c>
    </row>
    <row r="188" spans="1:5" ht="77.400000000000006">
      <c r="A188" s="182" t="s">
        <v>45</v>
      </c>
      <c r="B188" s="377" t="s">
        <v>163</v>
      </c>
      <c r="C188" s="71">
        <v>36830212</v>
      </c>
      <c r="D188" s="71">
        <v>29859353.699999999</v>
      </c>
      <c r="E188" s="277">
        <f t="shared" si="4"/>
        <v>81.072988936365604</v>
      </c>
    </row>
    <row r="189" spans="1:5" ht="87">
      <c r="A189" s="174" t="s">
        <v>157</v>
      </c>
      <c r="B189" s="373" t="s">
        <v>164</v>
      </c>
      <c r="C189" s="68">
        <v>27732312</v>
      </c>
      <c r="D189" s="68">
        <v>22967129.66</v>
      </c>
      <c r="E189" s="276">
        <f t="shared" si="4"/>
        <v>82.817219350481849</v>
      </c>
    </row>
    <row r="190" spans="1:5" ht="39">
      <c r="A190" s="174" t="s">
        <v>161</v>
      </c>
      <c r="B190" s="373" t="s">
        <v>165</v>
      </c>
      <c r="C190" s="68">
        <v>8887900</v>
      </c>
      <c r="D190" s="68">
        <v>6712866.04</v>
      </c>
      <c r="E190" s="276">
        <f t="shared" si="4"/>
        <v>75.528145456182003</v>
      </c>
    </row>
    <row r="191" spans="1:5" ht="19.8">
      <c r="A191" s="174" t="s">
        <v>168</v>
      </c>
      <c r="B191" s="373" t="s">
        <v>169</v>
      </c>
      <c r="C191" s="68">
        <v>210000</v>
      </c>
      <c r="D191" s="68">
        <v>179358</v>
      </c>
      <c r="E191" s="276">
        <f t="shared" si="4"/>
        <v>85.408571428571435</v>
      </c>
    </row>
    <row r="192" spans="1:5" ht="22.2" customHeight="1">
      <c r="A192" s="182" t="s">
        <v>309</v>
      </c>
      <c r="B192" s="377" t="s">
        <v>310</v>
      </c>
      <c r="C192" s="71">
        <v>12900</v>
      </c>
      <c r="D192" s="72" t="s">
        <v>4</v>
      </c>
      <c r="E192" s="277"/>
    </row>
    <row r="193" spans="1:5" ht="39">
      <c r="A193" s="174" t="s">
        <v>161</v>
      </c>
      <c r="B193" s="373" t="s">
        <v>311</v>
      </c>
      <c r="C193" s="68">
        <v>12900</v>
      </c>
      <c r="D193" s="54" t="s">
        <v>4</v>
      </c>
      <c r="E193" s="276"/>
    </row>
    <row r="194" spans="1:5" ht="58.2">
      <c r="A194" s="182" t="s">
        <v>46</v>
      </c>
      <c r="B194" s="377" t="s">
        <v>170</v>
      </c>
      <c r="C194" s="71">
        <v>10752264</v>
      </c>
      <c r="D194" s="71">
        <v>9302700.4199999999</v>
      </c>
      <c r="E194" s="277">
        <f t="shared" si="4"/>
        <v>86.518526888848712</v>
      </c>
    </row>
    <row r="195" spans="1:5" ht="87">
      <c r="A195" s="174" t="s">
        <v>157</v>
      </c>
      <c r="B195" s="373" t="s">
        <v>171</v>
      </c>
      <c r="C195" s="68">
        <v>9875214</v>
      </c>
      <c r="D195" s="68">
        <v>8515041.75</v>
      </c>
      <c r="E195" s="276">
        <f t="shared" si="4"/>
        <v>86.226402283535322</v>
      </c>
    </row>
    <row r="196" spans="1:5" ht="39">
      <c r="A196" s="174" t="s">
        <v>161</v>
      </c>
      <c r="B196" s="373" t="s">
        <v>172</v>
      </c>
      <c r="C196" s="68">
        <v>877050</v>
      </c>
      <c r="D196" s="68">
        <v>787658.67</v>
      </c>
      <c r="E196" s="276">
        <f t="shared" si="4"/>
        <v>89.807727039507441</v>
      </c>
    </row>
    <row r="197" spans="1:5" ht="29.4">
      <c r="A197" s="182" t="s">
        <v>48</v>
      </c>
      <c r="B197" s="377" t="s">
        <v>175</v>
      </c>
      <c r="C197" s="71">
        <v>23177544.829999998</v>
      </c>
      <c r="D197" s="71">
        <v>18414306.75</v>
      </c>
      <c r="E197" s="277">
        <f t="shared" si="4"/>
        <v>79.448910076814215</v>
      </c>
    </row>
    <row r="198" spans="1:5" ht="87">
      <c r="A198" s="174" t="s">
        <v>157</v>
      </c>
      <c r="B198" s="373" t="s">
        <v>176</v>
      </c>
      <c r="C198" s="68">
        <v>19617613.559999999</v>
      </c>
      <c r="D198" s="68">
        <v>16158215.939999999</v>
      </c>
      <c r="E198" s="276">
        <f t="shared" si="4"/>
        <v>82.365859081587502</v>
      </c>
    </row>
    <row r="199" spans="1:5" ht="39">
      <c r="A199" s="174" t="s">
        <v>161</v>
      </c>
      <c r="B199" s="373" t="s">
        <v>177</v>
      </c>
      <c r="C199" s="68">
        <v>2764777.5</v>
      </c>
      <c r="D199" s="68">
        <v>1472472.04</v>
      </c>
      <c r="E199" s="276">
        <f t="shared" si="4"/>
        <v>53.258247363485857</v>
      </c>
    </row>
    <row r="200" spans="1:5">
      <c r="A200" s="174" t="s">
        <v>167</v>
      </c>
      <c r="B200" s="373" t="s">
        <v>178</v>
      </c>
      <c r="C200" s="68">
        <v>249600</v>
      </c>
      <c r="D200" s="68">
        <v>241000</v>
      </c>
      <c r="E200" s="276">
        <f t="shared" si="4"/>
        <v>96.554487179487182</v>
      </c>
    </row>
    <row r="201" spans="1:5" ht="48.6">
      <c r="A201" s="174" t="s">
        <v>210</v>
      </c>
      <c r="B201" s="373" t="s">
        <v>301</v>
      </c>
      <c r="C201" s="68">
        <v>492553.77</v>
      </c>
      <c r="D201" s="68">
        <v>492553.77</v>
      </c>
      <c r="E201" s="276">
        <f t="shared" si="4"/>
        <v>100</v>
      </c>
    </row>
    <row r="202" spans="1:5" ht="19.8">
      <c r="A202" s="174" t="s">
        <v>168</v>
      </c>
      <c r="B202" s="373" t="s">
        <v>511</v>
      </c>
      <c r="C202" s="68">
        <v>53000</v>
      </c>
      <c r="D202" s="68">
        <v>50065</v>
      </c>
      <c r="E202" s="276">
        <f t="shared" si="4"/>
        <v>94.462264150943398</v>
      </c>
    </row>
    <row r="203" spans="1:5">
      <c r="A203" s="380" t="s">
        <v>179</v>
      </c>
      <c r="B203" s="381" t="s">
        <v>180</v>
      </c>
      <c r="C203" s="286">
        <v>1551300</v>
      </c>
      <c r="D203" s="286">
        <v>1422025</v>
      </c>
      <c r="E203" s="284">
        <f t="shared" ref="E203:E222" si="5">(D203/C203)*100</f>
        <v>91.666666666666657</v>
      </c>
    </row>
    <row r="204" spans="1:5" ht="19.8">
      <c r="A204" s="182" t="s">
        <v>49</v>
      </c>
      <c r="B204" s="377" t="s">
        <v>181</v>
      </c>
      <c r="C204" s="71">
        <v>1551300</v>
      </c>
      <c r="D204" s="71">
        <v>1422025</v>
      </c>
      <c r="E204" s="277">
        <f t="shared" si="5"/>
        <v>91.666666666666657</v>
      </c>
    </row>
    <row r="205" spans="1:5">
      <c r="A205" s="174" t="s">
        <v>167</v>
      </c>
      <c r="B205" s="373" t="s">
        <v>182</v>
      </c>
      <c r="C205" s="68">
        <v>1551300</v>
      </c>
      <c r="D205" s="68">
        <v>1422025</v>
      </c>
      <c r="E205" s="276">
        <f t="shared" si="5"/>
        <v>91.666666666666657</v>
      </c>
    </row>
    <row r="206" spans="1:5" ht="39">
      <c r="A206" s="380" t="s">
        <v>183</v>
      </c>
      <c r="B206" s="381" t="s">
        <v>184</v>
      </c>
      <c r="C206" s="286">
        <v>5294144</v>
      </c>
      <c r="D206" s="286">
        <v>4411503.83</v>
      </c>
      <c r="E206" s="284">
        <f t="shared" si="5"/>
        <v>83.32799088955646</v>
      </c>
    </row>
    <row r="207" spans="1:5">
      <c r="A207" s="182" t="s">
        <v>494</v>
      </c>
      <c r="B207" s="377" t="s">
        <v>185</v>
      </c>
      <c r="C207" s="71">
        <v>26000</v>
      </c>
      <c r="D207" s="72" t="s">
        <v>4</v>
      </c>
      <c r="E207" s="277"/>
    </row>
    <row r="208" spans="1:5" ht="39">
      <c r="A208" s="174" t="s">
        <v>161</v>
      </c>
      <c r="B208" s="373" t="s">
        <v>186</v>
      </c>
      <c r="C208" s="68">
        <v>26000</v>
      </c>
      <c r="D208" s="54" t="s">
        <v>4</v>
      </c>
      <c r="E208" s="276"/>
    </row>
    <row r="209" spans="1:5" ht="58.2">
      <c r="A209" s="182" t="s">
        <v>495</v>
      </c>
      <c r="B209" s="377" t="s">
        <v>276</v>
      </c>
      <c r="C209" s="71">
        <v>5268144</v>
      </c>
      <c r="D209" s="71">
        <v>4411503.83</v>
      </c>
      <c r="E209" s="277">
        <f t="shared" si="5"/>
        <v>83.739241562113719</v>
      </c>
    </row>
    <row r="210" spans="1:5" ht="87">
      <c r="A210" s="174" t="s">
        <v>157</v>
      </c>
      <c r="B210" s="373" t="s">
        <v>496</v>
      </c>
      <c r="C210" s="68">
        <v>3550544</v>
      </c>
      <c r="D210" s="68">
        <v>2746523.83</v>
      </c>
      <c r="E210" s="276">
        <f t="shared" si="5"/>
        <v>77.355014611845391</v>
      </c>
    </row>
    <row r="211" spans="1:5" ht="39">
      <c r="A211" s="174" t="s">
        <v>161</v>
      </c>
      <c r="B211" s="373" t="s">
        <v>497</v>
      </c>
      <c r="C211" s="68">
        <v>152000</v>
      </c>
      <c r="D211" s="68">
        <v>99380</v>
      </c>
      <c r="E211" s="276">
        <f t="shared" si="5"/>
        <v>65.381578947368425</v>
      </c>
    </row>
    <row r="212" spans="1:5">
      <c r="A212" s="174" t="s">
        <v>167</v>
      </c>
      <c r="B212" s="373" t="s">
        <v>277</v>
      </c>
      <c r="C212" s="68">
        <v>1565600</v>
      </c>
      <c r="D212" s="68">
        <v>1565600</v>
      </c>
      <c r="E212" s="276">
        <f t="shared" si="5"/>
        <v>100</v>
      </c>
    </row>
    <row r="213" spans="1:5">
      <c r="A213" s="380" t="s">
        <v>187</v>
      </c>
      <c r="B213" s="381" t="s">
        <v>188</v>
      </c>
      <c r="C213" s="286">
        <v>181104910.28</v>
      </c>
      <c r="D213" s="286">
        <v>140057150.99000001</v>
      </c>
      <c r="E213" s="284">
        <f t="shared" si="5"/>
        <v>77.334817025923002</v>
      </c>
    </row>
    <row r="214" spans="1:5" ht="19.8">
      <c r="A214" s="182" t="s">
        <v>50</v>
      </c>
      <c r="B214" s="377" t="s">
        <v>189</v>
      </c>
      <c r="C214" s="71">
        <v>4459200</v>
      </c>
      <c r="D214" s="71">
        <v>3750811.49</v>
      </c>
      <c r="E214" s="277">
        <f t="shared" si="5"/>
        <v>84.114000044851096</v>
      </c>
    </row>
    <row r="215" spans="1:5" ht="87">
      <c r="A215" s="174" t="s">
        <v>157</v>
      </c>
      <c r="B215" s="373" t="s">
        <v>190</v>
      </c>
      <c r="C215" s="68">
        <v>4025200</v>
      </c>
      <c r="D215" s="68">
        <v>3407223.42</v>
      </c>
      <c r="E215" s="276">
        <f t="shared" si="5"/>
        <v>84.647307462983207</v>
      </c>
    </row>
    <row r="216" spans="1:5" ht="39">
      <c r="A216" s="174" t="s">
        <v>161</v>
      </c>
      <c r="B216" s="373" t="s">
        <v>191</v>
      </c>
      <c r="C216" s="68">
        <v>434000</v>
      </c>
      <c r="D216" s="68">
        <v>343588.07</v>
      </c>
      <c r="E216" s="276">
        <f t="shared" si="5"/>
        <v>79.167758064516136</v>
      </c>
    </row>
    <row r="217" spans="1:5">
      <c r="A217" s="182" t="s">
        <v>51</v>
      </c>
      <c r="B217" s="377" t="s">
        <v>192</v>
      </c>
      <c r="C217" s="71">
        <v>45682968.240000002</v>
      </c>
      <c r="D217" s="71">
        <v>36370922.619999997</v>
      </c>
      <c r="E217" s="277">
        <f t="shared" si="5"/>
        <v>79.615935700416301</v>
      </c>
    </row>
    <row r="218" spans="1:5" ht="39">
      <c r="A218" s="174" t="s">
        <v>161</v>
      </c>
      <c r="B218" s="373" t="s">
        <v>512</v>
      </c>
      <c r="C218" s="68">
        <v>100</v>
      </c>
      <c r="D218" s="54" t="s">
        <v>4</v>
      </c>
      <c r="E218" s="276"/>
    </row>
    <row r="219" spans="1:5" ht="19.8">
      <c r="A219" s="174" t="s">
        <v>168</v>
      </c>
      <c r="B219" s="373" t="s">
        <v>193</v>
      </c>
      <c r="C219" s="68">
        <v>45682868.240000002</v>
      </c>
      <c r="D219" s="68">
        <v>36370922.619999997</v>
      </c>
      <c r="E219" s="276">
        <f t="shared" si="5"/>
        <v>79.616109980050581</v>
      </c>
    </row>
    <row r="220" spans="1:5" ht="19.8">
      <c r="A220" s="182" t="s">
        <v>52</v>
      </c>
      <c r="B220" s="377" t="s">
        <v>194</v>
      </c>
      <c r="C220" s="71">
        <v>86418481.200000003</v>
      </c>
      <c r="D220" s="71">
        <v>86301849.939999998</v>
      </c>
      <c r="E220" s="277">
        <f t="shared" si="5"/>
        <v>99.865038984276893</v>
      </c>
    </row>
    <row r="221" spans="1:5" ht="39">
      <c r="A221" s="174" t="s">
        <v>161</v>
      </c>
      <c r="B221" s="373" t="s">
        <v>195</v>
      </c>
      <c r="C221" s="68">
        <v>21009903.600000001</v>
      </c>
      <c r="D221" s="68">
        <v>20951297.84</v>
      </c>
      <c r="E221" s="276">
        <f t="shared" si="5"/>
        <v>99.721056502134545</v>
      </c>
    </row>
    <row r="222" spans="1:5">
      <c r="A222" s="174" t="s">
        <v>167</v>
      </c>
      <c r="B222" s="373" t="s">
        <v>196</v>
      </c>
      <c r="C222" s="68">
        <v>65408577.600000001</v>
      </c>
      <c r="D222" s="68">
        <v>65350552.100000001</v>
      </c>
      <c r="E222" s="276">
        <f t="shared" si="5"/>
        <v>99.91128762904026</v>
      </c>
    </row>
    <row r="223" spans="1:5">
      <c r="A223" s="174" t="s">
        <v>424</v>
      </c>
      <c r="B223" s="373" t="s">
        <v>425</v>
      </c>
      <c r="C223" s="68">
        <v>5328950.0599999996</v>
      </c>
      <c r="D223" s="54" t="s">
        <v>4</v>
      </c>
      <c r="E223" s="276"/>
    </row>
    <row r="224" spans="1:5" ht="39">
      <c r="A224" s="174" t="s">
        <v>161</v>
      </c>
      <c r="B224" s="373" t="s">
        <v>426</v>
      </c>
      <c r="C224" s="68">
        <v>5328950.0599999996</v>
      </c>
      <c r="D224" s="54" t="s">
        <v>4</v>
      </c>
      <c r="E224" s="276"/>
    </row>
    <row r="225" spans="1:5" ht="19.8">
      <c r="A225" s="182" t="s">
        <v>53</v>
      </c>
      <c r="B225" s="377" t="s">
        <v>197</v>
      </c>
      <c r="C225" s="71">
        <v>39215310.780000001</v>
      </c>
      <c r="D225" s="71">
        <v>13633566.939999999</v>
      </c>
      <c r="E225" s="277">
        <f t="shared" ref="E225:E242" si="6">(D225/C225)*100</f>
        <v>34.765928584590448</v>
      </c>
    </row>
    <row r="226" spans="1:5" ht="87">
      <c r="A226" s="174" t="s">
        <v>157</v>
      </c>
      <c r="B226" s="373" t="s">
        <v>198</v>
      </c>
      <c r="C226" s="68">
        <v>2320900</v>
      </c>
      <c r="D226" s="68">
        <v>1886883.75</v>
      </c>
      <c r="E226" s="276">
        <f t="shared" si="6"/>
        <v>81.299657460467927</v>
      </c>
    </row>
    <row r="227" spans="1:5" ht="39">
      <c r="A227" s="174" t="s">
        <v>161</v>
      </c>
      <c r="B227" s="373" t="s">
        <v>199</v>
      </c>
      <c r="C227" s="68">
        <v>7613750</v>
      </c>
      <c r="D227" s="68">
        <v>566935.27</v>
      </c>
      <c r="E227" s="276">
        <f t="shared" si="6"/>
        <v>7.4462028566737812</v>
      </c>
    </row>
    <row r="228" spans="1:5" ht="48.6">
      <c r="A228" s="174" t="s">
        <v>210</v>
      </c>
      <c r="B228" s="373" t="s">
        <v>293</v>
      </c>
      <c r="C228" s="68">
        <v>19496426.800000001</v>
      </c>
      <c r="D228" s="68">
        <v>1741513.94</v>
      </c>
      <c r="E228" s="276">
        <f t="shared" si="6"/>
        <v>8.9324775142899515</v>
      </c>
    </row>
    <row r="229" spans="1:5" ht="19.8">
      <c r="A229" s="174" t="s">
        <v>168</v>
      </c>
      <c r="B229" s="373" t="s">
        <v>513</v>
      </c>
      <c r="C229" s="68">
        <v>9784233.9800000004</v>
      </c>
      <c r="D229" s="68">
        <v>9438233.9800000004</v>
      </c>
      <c r="E229" s="276">
        <f t="shared" si="6"/>
        <v>96.463698632848931</v>
      </c>
    </row>
    <row r="230" spans="1:5" ht="19.8">
      <c r="A230" s="380" t="s">
        <v>200</v>
      </c>
      <c r="B230" s="381" t="s">
        <v>201</v>
      </c>
      <c r="C230" s="286">
        <v>78265300</v>
      </c>
      <c r="D230" s="286">
        <v>49049446.119999997</v>
      </c>
      <c r="E230" s="284">
        <f t="shared" si="6"/>
        <v>62.670744403969572</v>
      </c>
    </row>
    <row r="231" spans="1:5">
      <c r="A231" s="182" t="s">
        <v>322</v>
      </c>
      <c r="B231" s="377" t="s">
        <v>323</v>
      </c>
      <c r="C231" s="71">
        <v>2108500</v>
      </c>
      <c r="D231" s="71">
        <v>776018.29</v>
      </c>
      <c r="E231" s="277">
        <f t="shared" si="6"/>
        <v>36.804282191131136</v>
      </c>
    </row>
    <row r="232" spans="1:5" ht="39">
      <c r="A232" s="174" t="s">
        <v>161</v>
      </c>
      <c r="B232" s="373" t="s">
        <v>324</v>
      </c>
      <c r="C232" s="68">
        <v>908500</v>
      </c>
      <c r="D232" s="68">
        <v>776018.29</v>
      </c>
      <c r="E232" s="276">
        <f t="shared" si="6"/>
        <v>85.417533296642816</v>
      </c>
    </row>
    <row r="233" spans="1:5" ht="39">
      <c r="A233" s="174" t="s">
        <v>202</v>
      </c>
      <c r="B233" s="373" t="s">
        <v>538</v>
      </c>
      <c r="C233" s="68">
        <v>1200000</v>
      </c>
      <c r="D233" s="54" t="s">
        <v>4</v>
      </c>
      <c r="E233" s="276"/>
    </row>
    <row r="234" spans="1:5">
      <c r="A234" s="182" t="s">
        <v>54</v>
      </c>
      <c r="B234" s="377" t="s">
        <v>203</v>
      </c>
      <c r="C234" s="71">
        <v>23369200</v>
      </c>
      <c r="D234" s="71">
        <v>13736648</v>
      </c>
      <c r="E234" s="277">
        <f t="shared" si="6"/>
        <v>58.780993786693593</v>
      </c>
    </row>
    <row r="235" spans="1:5" ht="19.8">
      <c r="A235" s="174" t="s">
        <v>168</v>
      </c>
      <c r="B235" s="373" t="s">
        <v>204</v>
      </c>
      <c r="C235" s="68">
        <v>23369200</v>
      </c>
      <c r="D235" s="68">
        <v>13736648</v>
      </c>
      <c r="E235" s="276">
        <f t="shared" si="6"/>
        <v>58.780993786693593</v>
      </c>
    </row>
    <row r="236" spans="1:5" ht="20.399999999999999" customHeight="1">
      <c r="A236" s="182" t="s">
        <v>399</v>
      </c>
      <c r="B236" s="377" t="s">
        <v>400</v>
      </c>
      <c r="C236" s="71">
        <v>22881600</v>
      </c>
      <c r="D236" s="71">
        <v>21681567.829999998</v>
      </c>
      <c r="E236" s="277">
        <f t="shared" si="6"/>
        <v>94.755470902384445</v>
      </c>
    </row>
    <row r="237" spans="1:5">
      <c r="A237" s="174" t="s">
        <v>167</v>
      </c>
      <c r="B237" s="373" t="s">
        <v>401</v>
      </c>
      <c r="C237" s="68">
        <v>22881600</v>
      </c>
      <c r="D237" s="68">
        <v>21681567.829999998</v>
      </c>
      <c r="E237" s="276">
        <f t="shared" si="6"/>
        <v>94.755470902384445</v>
      </c>
    </row>
    <row r="238" spans="1:5" ht="29.4">
      <c r="A238" s="182" t="s">
        <v>55</v>
      </c>
      <c r="B238" s="377" t="s">
        <v>205</v>
      </c>
      <c r="C238" s="71">
        <v>29906000</v>
      </c>
      <c r="D238" s="71">
        <v>12855212</v>
      </c>
      <c r="E238" s="277">
        <f t="shared" si="6"/>
        <v>42.985394235270512</v>
      </c>
    </row>
    <row r="239" spans="1:5" ht="39">
      <c r="A239" s="174" t="s">
        <v>161</v>
      </c>
      <c r="B239" s="373" t="s">
        <v>206</v>
      </c>
      <c r="C239" s="68">
        <v>18926000</v>
      </c>
      <c r="D239" s="68">
        <v>8643612</v>
      </c>
      <c r="E239" s="276">
        <f t="shared" si="6"/>
        <v>45.670569586811794</v>
      </c>
    </row>
    <row r="240" spans="1:5">
      <c r="A240" s="174" t="s">
        <v>167</v>
      </c>
      <c r="B240" s="373" t="s">
        <v>551</v>
      </c>
      <c r="C240" s="68">
        <v>10980000</v>
      </c>
      <c r="D240" s="68">
        <v>4211600</v>
      </c>
      <c r="E240" s="276">
        <f t="shared" si="6"/>
        <v>38.357012750455368</v>
      </c>
    </row>
    <row r="241" spans="1:5">
      <c r="A241" s="380" t="s">
        <v>312</v>
      </c>
      <c r="B241" s="381" t="s">
        <v>313</v>
      </c>
      <c r="C241" s="286">
        <v>579400</v>
      </c>
      <c r="D241" s="286">
        <v>83211.08</v>
      </c>
      <c r="E241" s="284">
        <f t="shared" si="6"/>
        <v>14.361594753192957</v>
      </c>
    </row>
    <row r="242" spans="1:5" ht="29.4">
      <c r="A242" s="182" t="s">
        <v>314</v>
      </c>
      <c r="B242" s="377" t="s">
        <v>315</v>
      </c>
      <c r="C242" s="71">
        <v>579400</v>
      </c>
      <c r="D242" s="71">
        <v>83211.08</v>
      </c>
      <c r="E242" s="277">
        <f t="shared" si="6"/>
        <v>14.361594753192957</v>
      </c>
    </row>
    <row r="243" spans="1:5" ht="87">
      <c r="A243" s="174" t="s">
        <v>157</v>
      </c>
      <c r="B243" s="373" t="s">
        <v>471</v>
      </c>
      <c r="C243" s="68">
        <v>67100</v>
      </c>
      <c r="D243" s="54" t="s">
        <v>4</v>
      </c>
      <c r="E243" s="276"/>
    </row>
    <row r="244" spans="1:5" ht="39">
      <c r="A244" s="174" t="s">
        <v>161</v>
      </c>
      <c r="B244" s="373" t="s">
        <v>316</v>
      </c>
      <c r="C244" s="68">
        <v>512300</v>
      </c>
      <c r="D244" s="68">
        <v>83211.08</v>
      </c>
      <c r="E244" s="276">
        <f t="shared" ref="E244:E265" si="7">(D244/C244)*100</f>
        <v>16.242646886589888</v>
      </c>
    </row>
    <row r="245" spans="1:5">
      <c r="A245" s="380" t="s">
        <v>207</v>
      </c>
      <c r="B245" s="381" t="s">
        <v>208</v>
      </c>
      <c r="C245" s="286">
        <v>621316478.01999998</v>
      </c>
      <c r="D245" s="286">
        <v>528692602</v>
      </c>
      <c r="E245" s="284">
        <f t="shared" si="7"/>
        <v>85.092319406178945</v>
      </c>
    </row>
    <row r="246" spans="1:5">
      <c r="A246" s="182" t="s">
        <v>56</v>
      </c>
      <c r="B246" s="377" t="s">
        <v>209</v>
      </c>
      <c r="C246" s="71">
        <v>112655494.95999999</v>
      </c>
      <c r="D246" s="71">
        <v>96587139.489999995</v>
      </c>
      <c r="E246" s="277">
        <f t="shared" si="7"/>
        <v>85.736731727373524</v>
      </c>
    </row>
    <row r="247" spans="1:5" ht="48.6">
      <c r="A247" s="174" t="s">
        <v>210</v>
      </c>
      <c r="B247" s="373" t="s">
        <v>211</v>
      </c>
      <c r="C247" s="68">
        <v>112655494.95999999</v>
      </c>
      <c r="D247" s="68">
        <v>96587139.489999995</v>
      </c>
      <c r="E247" s="276">
        <f t="shared" si="7"/>
        <v>85.736731727373524</v>
      </c>
    </row>
    <row r="248" spans="1:5">
      <c r="A248" s="182" t="s">
        <v>57</v>
      </c>
      <c r="B248" s="377" t="s">
        <v>212</v>
      </c>
      <c r="C248" s="71">
        <v>409617956.75999999</v>
      </c>
      <c r="D248" s="71">
        <v>347399151.67000002</v>
      </c>
      <c r="E248" s="277">
        <f t="shared" si="7"/>
        <v>84.81052794117258</v>
      </c>
    </row>
    <row r="249" spans="1:5" ht="39">
      <c r="A249" s="174" t="s">
        <v>161</v>
      </c>
      <c r="B249" s="373" t="s">
        <v>532</v>
      </c>
      <c r="C249" s="68">
        <v>4009696.76</v>
      </c>
      <c r="D249" s="68">
        <v>3577484.33</v>
      </c>
      <c r="E249" s="276">
        <f t="shared" si="7"/>
        <v>89.220820030290781</v>
      </c>
    </row>
    <row r="250" spans="1:5" ht="48.6">
      <c r="A250" s="174" t="s">
        <v>210</v>
      </c>
      <c r="B250" s="373" t="s">
        <v>213</v>
      </c>
      <c r="C250" s="68">
        <v>405608260</v>
      </c>
      <c r="D250" s="68">
        <v>343821667.33999997</v>
      </c>
      <c r="E250" s="276">
        <f t="shared" si="7"/>
        <v>84.766929386497196</v>
      </c>
    </row>
    <row r="251" spans="1:5" ht="19.8">
      <c r="A251" s="174" t="s">
        <v>601</v>
      </c>
      <c r="B251" s="373" t="s">
        <v>602</v>
      </c>
      <c r="C251" s="68">
        <v>405608260</v>
      </c>
      <c r="D251" s="68">
        <v>343821667.33999997</v>
      </c>
      <c r="E251" s="276">
        <f t="shared" si="7"/>
        <v>84.766929386497196</v>
      </c>
    </row>
    <row r="252" spans="1:5" ht="19.8">
      <c r="A252" s="182" t="s">
        <v>286</v>
      </c>
      <c r="B252" s="377" t="s">
        <v>287</v>
      </c>
      <c r="C252" s="71">
        <v>48665106</v>
      </c>
      <c r="D252" s="71">
        <v>42414685.950000003</v>
      </c>
      <c r="E252" s="277">
        <f t="shared" si="7"/>
        <v>87.156259250724744</v>
      </c>
    </row>
    <row r="253" spans="1:5" ht="48.6">
      <c r="A253" s="174" t="s">
        <v>210</v>
      </c>
      <c r="B253" s="373" t="s">
        <v>288</v>
      </c>
      <c r="C253" s="68">
        <v>48658806</v>
      </c>
      <c r="D253" s="68">
        <v>42414685.950000003</v>
      </c>
      <c r="E253" s="276">
        <f t="shared" si="7"/>
        <v>87.167543630232117</v>
      </c>
    </row>
    <row r="254" spans="1:5" ht="19.8">
      <c r="A254" s="174" t="s">
        <v>168</v>
      </c>
      <c r="B254" s="373" t="s">
        <v>560</v>
      </c>
      <c r="C254" s="68">
        <v>6300</v>
      </c>
      <c r="D254" s="54" t="s">
        <v>4</v>
      </c>
      <c r="E254" s="276"/>
    </row>
    <row r="255" spans="1:5">
      <c r="A255" s="182" t="s">
        <v>272</v>
      </c>
      <c r="B255" s="377" t="s">
        <v>214</v>
      </c>
      <c r="C255" s="71">
        <v>13181564.289999999</v>
      </c>
      <c r="D255" s="71">
        <v>10858747.02</v>
      </c>
      <c r="E255" s="277">
        <f t="shared" si="7"/>
        <v>82.378288199359076</v>
      </c>
    </row>
    <row r="256" spans="1:5" ht="39">
      <c r="A256" s="174" t="s">
        <v>161</v>
      </c>
      <c r="B256" s="373" t="s">
        <v>215</v>
      </c>
      <c r="C256" s="68">
        <v>1488864</v>
      </c>
      <c r="D256" s="68">
        <v>477200</v>
      </c>
      <c r="E256" s="276">
        <f t="shared" si="7"/>
        <v>32.051282051282051</v>
      </c>
    </row>
    <row r="257" spans="1:5" ht="48.6">
      <c r="A257" s="174" t="s">
        <v>210</v>
      </c>
      <c r="B257" s="373" t="s">
        <v>216</v>
      </c>
      <c r="C257" s="68">
        <v>11692700.289999999</v>
      </c>
      <c r="D257" s="68">
        <v>10381547.02</v>
      </c>
      <c r="E257" s="276">
        <f t="shared" si="7"/>
        <v>88.78656565651184</v>
      </c>
    </row>
    <row r="258" spans="1:5" ht="19.8">
      <c r="A258" s="382" t="s">
        <v>58</v>
      </c>
      <c r="B258" s="383" t="s">
        <v>217</v>
      </c>
      <c r="C258" s="290">
        <v>37196356.009999998</v>
      </c>
      <c r="D258" s="290">
        <v>31432877.870000001</v>
      </c>
      <c r="E258" s="291">
        <f t="shared" si="7"/>
        <v>84.505261379769237</v>
      </c>
    </row>
    <row r="259" spans="1:5" ht="87">
      <c r="A259" s="174" t="s">
        <v>157</v>
      </c>
      <c r="B259" s="373" t="s">
        <v>218</v>
      </c>
      <c r="C259" s="68">
        <v>8903885.2799999993</v>
      </c>
      <c r="D259" s="68">
        <v>7671215.1600000001</v>
      </c>
      <c r="E259" s="276">
        <f t="shared" si="7"/>
        <v>86.155817587083746</v>
      </c>
    </row>
    <row r="260" spans="1:5" ht="39">
      <c r="A260" s="174" t="s">
        <v>161</v>
      </c>
      <c r="B260" s="373" t="s">
        <v>317</v>
      </c>
      <c r="C260" s="68">
        <v>1947766.49</v>
      </c>
      <c r="D260" s="68">
        <v>1799702.47</v>
      </c>
      <c r="E260" s="276">
        <f t="shared" si="7"/>
        <v>92.398266385617916</v>
      </c>
    </row>
    <row r="261" spans="1:5" ht="48.6">
      <c r="A261" s="174" t="s">
        <v>210</v>
      </c>
      <c r="B261" s="373" t="s">
        <v>219</v>
      </c>
      <c r="C261" s="68">
        <v>26344700</v>
      </c>
      <c r="D261" s="68">
        <v>21961956</v>
      </c>
      <c r="E261" s="276">
        <f t="shared" si="7"/>
        <v>83.363849275186283</v>
      </c>
    </row>
    <row r="262" spans="1:5" ht="19.8">
      <c r="A262" s="174" t="s">
        <v>168</v>
      </c>
      <c r="B262" s="373" t="s">
        <v>220</v>
      </c>
      <c r="C262" s="68">
        <v>4.24</v>
      </c>
      <c r="D262" s="68">
        <v>4.24</v>
      </c>
      <c r="E262" s="276">
        <f t="shared" si="7"/>
        <v>100</v>
      </c>
    </row>
    <row r="263" spans="1:5" ht="19.8">
      <c r="A263" s="380" t="s">
        <v>405</v>
      </c>
      <c r="B263" s="381" t="s">
        <v>221</v>
      </c>
      <c r="C263" s="286">
        <v>143913130.21000001</v>
      </c>
      <c r="D263" s="286">
        <v>111465247.2</v>
      </c>
      <c r="E263" s="284">
        <f t="shared" si="7"/>
        <v>77.453146239921537</v>
      </c>
    </row>
    <row r="264" spans="1:5">
      <c r="A264" s="182" t="s">
        <v>59</v>
      </c>
      <c r="B264" s="377" t="s">
        <v>222</v>
      </c>
      <c r="C264" s="71">
        <v>103088671.33</v>
      </c>
      <c r="D264" s="71">
        <v>77748668.920000002</v>
      </c>
      <c r="E264" s="277">
        <f t="shared" si="7"/>
        <v>75.419217181601454</v>
      </c>
    </row>
    <row r="265" spans="1:5" ht="48.6">
      <c r="A265" s="174" t="s">
        <v>210</v>
      </c>
      <c r="B265" s="373" t="s">
        <v>223</v>
      </c>
      <c r="C265" s="68">
        <v>103088671.33</v>
      </c>
      <c r="D265" s="68">
        <v>77748668.920000002</v>
      </c>
      <c r="E265" s="276">
        <f t="shared" si="7"/>
        <v>75.419217181601454</v>
      </c>
    </row>
    <row r="266" spans="1:5" ht="29.4">
      <c r="A266" s="182" t="s">
        <v>60</v>
      </c>
      <c r="B266" s="377" t="s">
        <v>224</v>
      </c>
      <c r="C266" s="71">
        <v>40824458.880000003</v>
      </c>
      <c r="D266" s="71">
        <v>33716578.280000001</v>
      </c>
      <c r="E266" s="277">
        <f t="shared" ref="E266:E291" si="8">(D266/C266)*100</f>
        <v>82.589161510032483</v>
      </c>
    </row>
    <row r="267" spans="1:5" ht="87">
      <c r="A267" s="174" t="s">
        <v>157</v>
      </c>
      <c r="B267" s="373" t="s">
        <v>225</v>
      </c>
      <c r="C267" s="68">
        <v>37672451.380000003</v>
      </c>
      <c r="D267" s="68">
        <v>31469616.09</v>
      </c>
      <c r="E267" s="276">
        <f t="shared" si="8"/>
        <v>83.534824353657427</v>
      </c>
    </row>
    <row r="268" spans="1:5" ht="39">
      <c r="A268" s="174" t="s">
        <v>161</v>
      </c>
      <c r="B268" s="373" t="s">
        <v>226</v>
      </c>
      <c r="C268" s="68">
        <v>2957100</v>
      </c>
      <c r="D268" s="68">
        <v>2052054.69</v>
      </c>
      <c r="E268" s="276">
        <f t="shared" si="8"/>
        <v>69.394159480572185</v>
      </c>
    </row>
    <row r="269" spans="1:5" ht="48.6">
      <c r="A269" s="174" t="s">
        <v>210</v>
      </c>
      <c r="B269" s="373" t="s">
        <v>552</v>
      </c>
      <c r="C269" s="68">
        <v>194907.5</v>
      </c>
      <c r="D269" s="68">
        <v>194907.5</v>
      </c>
      <c r="E269" s="276">
        <f t="shared" si="8"/>
        <v>100</v>
      </c>
    </row>
    <row r="270" spans="1:5">
      <c r="A270" s="380" t="s">
        <v>227</v>
      </c>
      <c r="B270" s="381" t="s">
        <v>228</v>
      </c>
      <c r="C270" s="286">
        <v>43607686.700000003</v>
      </c>
      <c r="D270" s="286">
        <v>28642456.77</v>
      </c>
      <c r="E270" s="284">
        <f t="shared" si="8"/>
        <v>65.682128398707277</v>
      </c>
    </row>
    <row r="271" spans="1:5">
      <c r="A271" s="182" t="s">
        <v>73</v>
      </c>
      <c r="B271" s="377" t="s">
        <v>229</v>
      </c>
      <c r="C271" s="71">
        <v>1147401</v>
      </c>
      <c r="D271" s="71">
        <v>1047476.57</v>
      </c>
      <c r="E271" s="277">
        <f t="shared" si="8"/>
        <v>91.291237326793322</v>
      </c>
    </row>
    <row r="272" spans="1:5" ht="19.8">
      <c r="A272" s="174" t="s">
        <v>166</v>
      </c>
      <c r="B272" s="373" t="s">
        <v>230</v>
      </c>
      <c r="C272" s="68">
        <v>1147401</v>
      </c>
      <c r="D272" s="68">
        <v>1047476.57</v>
      </c>
      <c r="E272" s="276">
        <f t="shared" si="8"/>
        <v>91.291237326793322</v>
      </c>
    </row>
    <row r="273" spans="1:5" ht="19.8">
      <c r="A273" s="182" t="s">
        <v>61</v>
      </c>
      <c r="B273" s="377" t="s">
        <v>231</v>
      </c>
      <c r="C273" s="71">
        <v>29194004</v>
      </c>
      <c r="D273" s="71">
        <v>24961506.850000001</v>
      </c>
      <c r="E273" s="277">
        <f t="shared" si="8"/>
        <v>85.502169726358872</v>
      </c>
    </row>
    <row r="274" spans="1:5" ht="19.8">
      <c r="A274" s="174" t="s">
        <v>166</v>
      </c>
      <c r="B274" s="373" t="s">
        <v>232</v>
      </c>
      <c r="C274" s="68">
        <v>3387104</v>
      </c>
      <c r="D274" s="68">
        <v>3222520.87</v>
      </c>
      <c r="E274" s="276">
        <f t="shared" si="8"/>
        <v>95.14088938515026</v>
      </c>
    </row>
    <row r="275" spans="1:5" ht="48.6">
      <c r="A275" s="174" t="s">
        <v>210</v>
      </c>
      <c r="B275" s="373" t="s">
        <v>233</v>
      </c>
      <c r="C275" s="68">
        <v>25806900</v>
      </c>
      <c r="D275" s="68">
        <v>21738985.98</v>
      </c>
      <c r="E275" s="276">
        <f t="shared" si="8"/>
        <v>84.237107052764955</v>
      </c>
    </row>
    <row r="276" spans="1:5">
      <c r="A276" s="182" t="s">
        <v>62</v>
      </c>
      <c r="B276" s="377" t="s">
        <v>234</v>
      </c>
      <c r="C276" s="71">
        <v>12531581.699999999</v>
      </c>
      <c r="D276" s="71">
        <v>2106993.14</v>
      </c>
      <c r="E276" s="277">
        <f t="shared" si="8"/>
        <v>16.813465294648321</v>
      </c>
    </row>
    <row r="277" spans="1:5" ht="39">
      <c r="A277" s="174" t="s">
        <v>161</v>
      </c>
      <c r="B277" s="373" t="s">
        <v>235</v>
      </c>
      <c r="C277" s="68">
        <v>100000</v>
      </c>
      <c r="D277" s="68">
        <v>152.11000000000001</v>
      </c>
      <c r="E277" s="276">
        <f t="shared" si="8"/>
        <v>0.15211</v>
      </c>
    </row>
    <row r="278" spans="1:5" ht="19.8">
      <c r="A278" s="174" t="s">
        <v>166</v>
      </c>
      <c r="B278" s="373" t="s">
        <v>236</v>
      </c>
      <c r="C278" s="68">
        <v>1544300</v>
      </c>
      <c r="D278" s="68">
        <v>1018112.86</v>
      </c>
      <c r="E278" s="276">
        <f t="shared" si="8"/>
        <v>65.927142394612446</v>
      </c>
    </row>
    <row r="279" spans="1:5" ht="39">
      <c r="A279" s="174" t="s">
        <v>202</v>
      </c>
      <c r="B279" s="373" t="s">
        <v>237</v>
      </c>
      <c r="C279" s="68">
        <v>10887281.699999999</v>
      </c>
      <c r="D279" s="68">
        <v>1088728.17</v>
      </c>
      <c r="E279" s="276">
        <f t="shared" si="8"/>
        <v>10</v>
      </c>
    </row>
    <row r="280" spans="1:5" ht="19.8">
      <c r="A280" s="182" t="s">
        <v>63</v>
      </c>
      <c r="B280" s="377" t="s">
        <v>238</v>
      </c>
      <c r="C280" s="71">
        <v>734700</v>
      </c>
      <c r="D280" s="71">
        <v>526480.21</v>
      </c>
      <c r="E280" s="277">
        <f t="shared" si="8"/>
        <v>71.659209201034429</v>
      </c>
    </row>
    <row r="281" spans="1:5" ht="87">
      <c r="A281" s="174" t="s">
        <v>157</v>
      </c>
      <c r="B281" s="373" t="s">
        <v>239</v>
      </c>
      <c r="C281" s="68">
        <v>670900</v>
      </c>
      <c r="D281" s="68">
        <v>497123.44</v>
      </c>
      <c r="E281" s="276">
        <f t="shared" si="8"/>
        <v>74.097993739752582</v>
      </c>
    </row>
    <row r="282" spans="1:5" ht="39">
      <c r="A282" s="174" t="s">
        <v>161</v>
      </c>
      <c r="B282" s="373" t="s">
        <v>240</v>
      </c>
      <c r="C282" s="68">
        <v>63800</v>
      </c>
      <c r="D282" s="68">
        <v>29356.77</v>
      </c>
      <c r="E282" s="276">
        <f t="shared" si="8"/>
        <v>46.013746081504706</v>
      </c>
    </row>
    <row r="283" spans="1:5" ht="19.8">
      <c r="A283" s="380" t="s">
        <v>241</v>
      </c>
      <c r="B283" s="381" t="s">
        <v>242</v>
      </c>
      <c r="C283" s="286">
        <v>25129191.800000001</v>
      </c>
      <c r="D283" s="286">
        <v>23671692.949999999</v>
      </c>
      <c r="E283" s="284">
        <f t="shared" si="8"/>
        <v>94.199977215343623</v>
      </c>
    </row>
    <row r="284" spans="1:5">
      <c r="A284" s="182" t="s">
        <v>64</v>
      </c>
      <c r="B284" s="377" t="s">
        <v>243</v>
      </c>
      <c r="C284" s="71">
        <v>25129191.800000001</v>
      </c>
      <c r="D284" s="71">
        <v>23671692.949999999</v>
      </c>
      <c r="E284" s="277">
        <f t="shared" si="8"/>
        <v>94.199977215343623</v>
      </c>
    </row>
    <row r="285" spans="1:5" ht="48.6">
      <c r="A285" s="174" t="s">
        <v>210</v>
      </c>
      <c r="B285" s="373" t="s">
        <v>244</v>
      </c>
      <c r="C285" s="68">
        <v>25129191.800000001</v>
      </c>
      <c r="D285" s="68">
        <v>23671692.949999999</v>
      </c>
      <c r="E285" s="276">
        <f t="shared" si="8"/>
        <v>94.199977215343623</v>
      </c>
    </row>
    <row r="286" spans="1:5" ht="29.4">
      <c r="A286" s="380" t="s">
        <v>514</v>
      </c>
      <c r="B286" s="381" t="s">
        <v>515</v>
      </c>
      <c r="C286" s="286">
        <v>1628.01</v>
      </c>
      <c r="D286" s="286">
        <v>1628.01</v>
      </c>
      <c r="E286" s="284">
        <f t="shared" si="8"/>
        <v>100</v>
      </c>
    </row>
    <row r="287" spans="1:5" ht="39">
      <c r="A287" s="182" t="s">
        <v>516</v>
      </c>
      <c r="B287" s="377" t="s">
        <v>517</v>
      </c>
      <c r="C287" s="71">
        <v>1628.01</v>
      </c>
      <c r="D287" s="71">
        <v>1628.01</v>
      </c>
      <c r="E287" s="277">
        <f t="shared" si="8"/>
        <v>100</v>
      </c>
    </row>
    <row r="288" spans="1:5" ht="29.4">
      <c r="A288" s="174" t="s">
        <v>514</v>
      </c>
      <c r="B288" s="373" t="s">
        <v>518</v>
      </c>
      <c r="C288" s="68">
        <v>1628.01</v>
      </c>
      <c r="D288" s="68">
        <v>1628.01</v>
      </c>
      <c r="E288" s="276">
        <f t="shared" si="8"/>
        <v>100</v>
      </c>
    </row>
    <row r="289" spans="1:5" ht="19.8">
      <c r="A289" s="174" t="s">
        <v>519</v>
      </c>
      <c r="B289" s="373" t="s">
        <v>520</v>
      </c>
      <c r="C289" s="68">
        <v>1628.01</v>
      </c>
      <c r="D289" s="68">
        <v>1628.01</v>
      </c>
      <c r="E289" s="276">
        <f t="shared" si="8"/>
        <v>100</v>
      </c>
    </row>
    <row r="290" spans="1:5" ht="48.6">
      <c r="A290" s="380" t="s">
        <v>245</v>
      </c>
      <c r="B290" s="381" t="s">
        <v>246</v>
      </c>
      <c r="C290" s="286">
        <v>159259054</v>
      </c>
      <c r="D290" s="286">
        <v>129172240.97</v>
      </c>
      <c r="E290" s="284">
        <f t="shared" si="8"/>
        <v>81.108255842082301</v>
      </c>
    </row>
    <row r="291" spans="1:5" ht="58.2">
      <c r="A291" s="182" t="s">
        <v>65</v>
      </c>
      <c r="B291" s="377" t="s">
        <v>247</v>
      </c>
      <c r="C291" s="71">
        <v>74194300</v>
      </c>
      <c r="D291" s="71">
        <v>73049200</v>
      </c>
      <c r="E291" s="277">
        <f t="shared" si="8"/>
        <v>98.456619982936701</v>
      </c>
    </row>
    <row r="292" spans="1:5">
      <c r="A292" s="174" t="s">
        <v>167</v>
      </c>
      <c r="B292" s="373" t="s">
        <v>248</v>
      </c>
      <c r="C292" s="68">
        <v>74194300</v>
      </c>
      <c r="D292" s="68">
        <v>73049200</v>
      </c>
      <c r="E292" s="276">
        <f t="shared" ref="E292:E297" si="9">(D292/C292)*100</f>
        <v>98.456619982936701</v>
      </c>
    </row>
    <row r="293" spans="1:5">
      <c r="A293" s="174" t="s">
        <v>603</v>
      </c>
      <c r="B293" s="373" t="s">
        <v>604</v>
      </c>
      <c r="C293" s="68">
        <v>74194300</v>
      </c>
      <c r="D293" s="68">
        <v>73049200</v>
      </c>
      <c r="E293" s="276">
        <f t="shared" si="9"/>
        <v>98.456619982936701</v>
      </c>
    </row>
    <row r="294" spans="1:5" ht="29.4">
      <c r="A294" s="182" t="s">
        <v>273</v>
      </c>
      <c r="B294" s="377" t="s">
        <v>274</v>
      </c>
      <c r="C294" s="71">
        <v>85064754</v>
      </c>
      <c r="D294" s="71">
        <v>56123040.969999999</v>
      </c>
      <c r="E294" s="277">
        <f t="shared" si="9"/>
        <v>65.976845086744149</v>
      </c>
    </row>
    <row r="295" spans="1:5">
      <c r="A295" s="174" t="s">
        <v>167</v>
      </c>
      <c r="B295" s="373" t="s">
        <v>275</v>
      </c>
      <c r="C295" s="68">
        <v>85064754</v>
      </c>
      <c r="D295" s="68">
        <v>56123040.969999999</v>
      </c>
      <c r="E295" s="276">
        <f t="shared" si="9"/>
        <v>65.976845086744149</v>
      </c>
    </row>
    <row r="296" spans="1:5">
      <c r="A296" s="374" t="s">
        <v>326</v>
      </c>
      <c r="B296" s="375" t="s">
        <v>153</v>
      </c>
      <c r="C296" s="352">
        <v>-19292987.640000001</v>
      </c>
      <c r="D296" s="353">
        <v>6604645.0300000003</v>
      </c>
      <c r="E296" s="276"/>
    </row>
    <row r="297" spans="1:5">
      <c r="A297" s="376"/>
      <c r="B297" s="376"/>
      <c r="C297" s="340"/>
      <c r="D297" s="354"/>
      <c r="E297" s="276"/>
    </row>
    <row r="300" spans="1:5">
      <c r="A300" s="337" t="s">
        <v>249</v>
      </c>
      <c r="B300" s="338"/>
      <c r="C300" s="338"/>
      <c r="D300" s="338"/>
      <c r="E300" s="338"/>
    </row>
    <row r="301" spans="1:5">
      <c r="A301" s="23"/>
      <c r="B301" s="41"/>
      <c r="C301" s="12"/>
      <c r="D301" s="12" t="s">
        <v>66</v>
      </c>
      <c r="E301" s="12"/>
    </row>
    <row r="302" spans="1:5" ht="34.200000000000003">
      <c r="A302" s="24" t="s">
        <v>74</v>
      </c>
      <c r="B302" s="20" t="s">
        <v>250</v>
      </c>
      <c r="C302" s="16" t="s">
        <v>150</v>
      </c>
      <c r="D302" s="16" t="s">
        <v>149</v>
      </c>
      <c r="E302" s="264"/>
    </row>
    <row r="303" spans="1:5" ht="48">
      <c r="A303" s="21" t="s">
        <v>251</v>
      </c>
      <c r="B303" s="19" t="s">
        <v>153</v>
      </c>
      <c r="C303" s="26">
        <f>C305+C312</f>
        <v>19292987.639999885</v>
      </c>
      <c r="D303" s="29">
        <f>D305+D312</f>
        <v>-6604645.0299999714</v>
      </c>
      <c r="E303" s="265"/>
    </row>
    <row r="304" spans="1:5" ht="60">
      <c r="A304" s="21" t="s">
        <v>252</v>
      </c>
      <c r="B304" s="19" t="s">
        <v>153</v>
      </c>
      <c r="C304" s="17"/>
      <c r="D304" s="18"/>
      <c r="E304" s="265"/>
    </row>
    <row r="305" spans="1:5" ht="48">
      <c r="A305" s="21" t="s">
        <v>253</v>
      </c>
      <c r="B305" s="19" t="s">
        <v>254</v>
      </c>
      <c r="C305" s="17">
        <f>C306+C308</f>
        <v>6171577.2699999996</v>
      </c>
      <c r="D305" s="18">
        <f>D306+D308</f>
        <v>-14500000</v>
      </c>
      <c r="E305" s="265"/>
    </row>
    <row r="306" spans="1:5" ht="72">
      <c r="A306" s="21" t="s">
        <v>255</v>
      </c>
      <c r="B306" s="19" t="s">
        <v>256</v>
      </c>
      <c r="C306" s="17">
        <f>C307</f>
        <v>20671577.27</v>
      </c>
      <c r="D306" s="18"/>
      <c r="E306" s="264"/>
    </row>
    <row r="307" spans="1:5" ht="96">
      <c r="A307" s="21" t="s">
        <v>257</v>
      </c>
      <c r="B307" s="19" t="s">
        <v>258</v>
      </c>
      <c r="C307" s="17">
        <v>20671577.27</v>
      </c>
      <c r="D307" s="18"/>
      <c r="E307" s="264"/>
    </row>
    <row r="308" spans="1:5" ht="84">
      <c r="A308" s="21" t="s">
        <v>259</v>
      </c>
      <c r="B308" s="19" t="s">
        <v>260</v>
      </c>
      <c r="C308" s="17">
        <f>C309</f>
        <v>-14500000</v>
      </c>
      <c r="D308" s="18">
        <f>D309</f>
        <v>-14500000</v>
      </c>
      <c r="E308" s="265"/>
    </row>
    <row r="309" spans="1:5" ht="84">
      <c r="A309" s="21" t="s">
        <v>261</v>
      </c>
      <c r="B309" s="19" t="s">
        <v>262</v>
      </c>
      <c r="C309" s="17">
        <v>-14500000</v>
      </c>
      <c r="D309" s="18">
        <v>-14500000</v>
      </c>
      <c r="E309" s="265"/>
    </row>
    <row r="310" spans="1:5" ht="48">
      <c r="A310" s="21" t="s">
        <v>294</v>
      </c>
      <c r="B310" s="19" t="s">
        <v>297</v>
      </c>
      <c r="C310" s="17">
        <v>0</v>
      </c>
      <c r="D310" s="18">
        <f>D311</f>
        <v>0</v>
      </c>
      <c r="E310" s="265"/>
    </row>
    <row r="311" spans="1:5" ht="96">
      <c r="A311" s="21" t="s">
        <v>295</v>
      </c>
      <c r="B311" s="19" t="s">
        <v>296</v>
      </c>
      <c r="C311" s="17"/>
      <c r="D311" s="18"/>
      <c r="E311" s="265"/>
    </row>
    <row r="312" spans="1:5" ht="24">
      <c r="A312" s="21" t="s">
        <v>263</v>
      </c>
      <c r="B312" s="19" t="s">
        <v>264</v>
      </c>
      <c r="C312" s="18">
        <f>C313</f>
        <v>13121410.369999886</v>
      </c>
      <c r="D312" s="18">
        <f>D313</f>
        <v>7895354.9700000286</v>
      </c>
      <c r="E312" s="265"/>
    </row>
    <row r="313" spans="1:5" ht="48">
      <c r="A313" s="21" t="s">
        <v>265</v>
      </c>
      <c r="B313" s="19" t="s">
        <v>266</v>
      </c>
      <c r="C313" s="18">
        <f>C314+C315</f>
        <v>13121410.369999886</v>
      </c>
      <c r="D313" s="18">
        <f>D314+D315</f>
        <v>7895354.9700000286</v>
      </c>
      <c r="E313" s="265"/>
    </row>
    <row r="314" spans="1:5" ht="24">
      <c r="A314" s="21" t="s">
        <v>267</v>
      </c>
      <c r="B314" s="19" t="s">
        <v>268</v>
      </c>
      <c r="C314" s="17">
        <v>-1338565634.48</v>
      </c>
      <c r="D314" s="17">
        <v>-1136596122.8</v>
      </c>
      <c r="E314" s="265"/>
    </row>
    <row r="315" spans="1:5" ht="24">
      <c r="A315" s="21" t="s">
        <v>269</v>
      </c>
      <c r="B315" s="19" t="s">
        <v>270</v>
      </c>
      <c r="C315" s="17">
        <v>1351687044.8499999</v>
      </c>
      <c r="D315" s="18">
        <v>1144491477.77</v>
      </c>
      <c r="E315" s="264"/>
    </row>
  </sheetData>
  <mergeCells count="6">
    <mergeCell ref="A296:A297"/>
    <mergeCell ref="B296:B297"/>
    <mergeCell ref="C296:C297"/>
    <mergeCell ref="D296:D297"/>
    <mergeCell ref="A300:E300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314"/>
  <sheetViews>
    <sheetView topLeftCell="A293" workbookViewId="0">
      <selection activeCell="A299" sqref="A299:E314"/>
    </sheetView>
  </sheetViews>
  <sheetFormatPr defaultRowHeight="14.4"/>
  <cols>
    <col min="1" max="1" width="43.33203125" style="111" customWidth="1"/>
    <col min="2" max="2" width="20.5546875" style="112" customWidth="1"/>
    <col min="3" max="3" width="15.6640625" style="85" customWidth="1"/>
    <col min="4" max="4" width="16.33203125" style="85" customWidth="1"/>
    <col min="5" max="5" width="10.33203125" customWidth="1"/>
  </cols>
  <sheetData>
    <row r="2" spans="1:5">
      <c r="A2" s="348" t="s">
        <v>498</v>
      </c>
      <c r="B2" s="348"/>
      <c r="C2" s="348"/>
    </row>
    <row r="3" spans="1:5">
      <c r="A3" s="97"/>
      <c r="B3" s="98"/>
    </row>
    <row r="4" spans="1:5">
      <c r="A4" s="346" t="s">
        <v>304</v>
      </c>
      <c r="B4" s="347"/>
      <c r="C4" s="46"/>
      <c r="D4" s="38"/>
      <c r="E4" s="37"/>
    </row>
    <row r="5" spans="1:5">
      <c r="A5" s="97"/>
      <c r="B5" s="98"/>
      <c r="C5" s="36"/>
      <c r="D5" s="33" t="s">
        <v>307</v>
      </c>
      <c r="E5" s="37"/>
    </row>
    <row r="6" spans="1:5" ht="26.4">
      <c r="A6" s="99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 ht="34.200000000000003" customHeight="1">
      <c r="A7" s="101" t="s">
        <v>76</v>
      </c>
      <c r="B7" s="102" t="s">
        <v>153</v>
      </c>
      <c r="C7" s="90">
        <v>1112424559.4100001</v>
      </c>
      <c r="D7" s="90">
        <v>150327893.81999999</v>
      </c>
      <c r="E7" s="91">
        <f>(D7/C7)*100</f>
        <v>13.51353604596161</v>
      </c>
    </row>
    <row r="8" spans="1:5" ht="24">
      <c r="A8" s="103" t="s">
        <v>355</v>
      </c>
      <c r="B8" s="104" t="s">
        <v>77</v>
      </c>
      <c r="C8" s="86">
        <v>114061600</v>
      </c>
      <c r="D8" s="86">
        <v>16251473.67</v>
      </c>
      <c r="E8" s="35">
        <f>(D8/C8)*100</f>
        <v>14.247979749538844</v>
      </c>
    </row>
    <row r="9" spans="1:5" ht="22.8">
      <c r="A9" s="103" t="s">
        <v>0</v>
      </c>
      <c r="B9" s="104" t="s">
        <v>78</v>
      </c>
      <c r="C9" s="86">
        <v>78100000</v>
      </c>
      <c r="D9" s="86">
        <v>9574987.4100000001</v>
      </c>
      <c r="E9" s="35">
        <f t="shared" ref="E9:E49" si="0">(D9/C9)*100</f>
        <v>12.259907055057619</v>
      </c>
    </row>
    <row r="10" spans="1:5" ht="22.8">
      <c r="A10" s="103" t="s">
        <v>1</v>
      </c>
      <c r="B10" s="104" t="s">
        <v>79</v>
      </c>
      <c r="C10" s="86">
        <v>7000000</v>
      </c>
      <c r="D10" s="86">
        <v>76610.600000000006</v>
      </c>
      <c r="E10" s="35">
        <f t="shared" si="0"/>
        <v>1.0944371428571429</v>
      </c>
    </row>
    <row r="11" spans="1:5" ht="36">
      <c r="A11" s="103" t="s">
        <v>80</v>
      </c>
      <c r="B11" s="104" t="s">
        <v>81</v>
      </c>
      <c r="C11" s="86">
        <v>7000000</v>
      </c>
      <c r="D11" s="86">
        <v>76610.600000000006</v>
      </c>
      <c r="E11" s="35">
        <f t="shared" si="0"/>
        <v>1.0944371428571429</v>
      </c>
    </row>
    <row r="12" spans="1:5" ht="48">
      <c r="A12" s="103" t="s">
        <v>67</v>
      </c>
      <c r="B12" s="104" t="s">
        <v>82</v>
      </c>
      <c r="C12" s="86">
        <v>7000000</v>
      </c>
      <c r="D12" s="86">
        <v>76610.600000000006</v>
      </c>
      <c r="E12" s="35">
        <f t="shared" si="0"/>
        <v>1.0944371428571429</v>
      </c>
    </row>
    <row r="13" spans="1:5" ht="22.8">
      <c r="A13" s="103" t="s">
        <v>2</v>
      </c>
      <c r="B13" s="104" t="s">
        <v>83</v>
      </c>
      <c r="C13" s="86">
        <v>71100000</v>
      </c>
      <c r="D13" s="86">
        <v>9498376.8100000005</v>
      </c>
      <c r="E13" s="35">
        <f t="shared" si="0"/>
        <v>13.359179760900142</v>
      </c>
    </row>
    <row r="14" spans="1:5" ht="60">
      <c r="A14" s="103" t="s">
        <v>3</v>
      </c>
      <c r="B14" s="104" t="s">
        <v>84</v>
      </c>
      <c r="C14" s="86">
        <v>67723000</v>
      </c>
      <c r="D14" s="86">
        <v>9481742.9399999995</v>
      </c>
      <c r="E14" s="35">
        <f t="shared" si="0"/>
        <v>14.000772174888883</v>
      </c>
    </row>
    <row r="15" spans="1:5" ht="96">
      <c r="A15" s="103" t="s">
        <v>282</v>
      </c>
      <c r="B15" s="104" t="s">
        <v>85</v>
      </c>
      <c r="C15" s="86">
        <v>173500</v>
      </c>
      <c r="D15" s="87" t="s">
        <v>4</v>
      </c>
      <c r="E15" s="35"/>
    </row>
    <row r="16" spans="1:5" ht="36">
      <c r="A16" s="103" t="s">
        <v>86</v>
      </c>
      <c r="B16" s="104" t="s">
        <v>87</v>
      </c>
      <c r="C16" s="86">
        <v>277000</v>
      </c>
      <c r="D16" s="86">
        <v>15921.67</v>
      </c>
      <c r="E16" s="35">
        <f t="shared" si="0"/>
        <v>5.7478953068592054</v>
      </c>
    </row>
    <row r="17" spans="1:5" ht="72">
      <c r="A17" s="103" t="s">
        <v>88</v>
      </c>
      <c r="B17" s="104" t="s">
        <v>89</v>
      </c>
      <c r="C17" s="86">
        <v>18900</v>
      </c>
      <c r="D17" s="86">
        <v>712.2</v>
      </c>
      <c r="E17" s="35">
        <f t="shared" si="0"/>
        <v>3.7682539682539686</v>
      </c>
    </row>
    <row r="18" spans="1:5" ht="84">
      <c r="A18" s="103" t="s">
        <v>478</v>
      </c>
      <c r="B18" s="104" t="s">
        <v>479</v>
      </c>
      <c r="C18" s="86">
        <v>2907600</v>
      </c>
      <c r="D18" s="87" t="s">
        <v>4</v>
      </c>
      <c r="E18" s="35"/>
    </row>
    <row r="19" spans="1:5" ht="22.8">
      <c r="A19" s="103" t="s">
        <v>5</v>
      </c>
      <c r="B19" s="104" t="s">
        <v>90</v>
      </c>
      <c r="C19" s="86">
        <v>14001100</v>
      </c>
      <c r="D19" s="86">
        <v>2092338.19</v>
      </c>
      <c r="E19" s="35">
        <f t="shared" si="0"/>
        <v>14.944098606538056</v>
      </c>
    </row>
    <row r="20" spans="1:5" ht="24">
      <c r="A20" s="103" t="s">
        <v>360</v>
      </c>
      <c r="B20" s="104" t="s">
        <v>361</v>
      </c>
      <c r="C20" s="86">
        <v>10379100</v>
      </c>
      <c r="D20" s="86">
        <v>292363.27</v>
      </c>
      <c r="E20" s="35">
        <f t="shared" si="0"/>
        <v>2.8168460656511645</v>
      </c>
    </row>
    <row r="21" spans="1:5" ht="24">
      <c r="A21" s="103" t="s">
        <v>362</v>
      </c>
      <c r="B21" s="104" t="s">
        <v>363</v>
      </c>
      <c r="C21" s="86">
        <v>2933000</v>
      </c>
      <c r="D21" s="86">
        <v>188675</v>
      </c>
      <c r="E21" s="35">
        <f t="shared" si="0"/>
        <v>6.4328332765086937</v>
      </c>
    </row>
    <row r="22" spans="1:5" ht="24">
      <c r="A22" s="103" t="s">
        <v>362</v>
      </c>
      <c r="B22" s="104" t="s">
        <v>364</v>
      </c>
      <c r="C22" s="86">
        <v>2933000</v>
      </c>
      <c r="D22" s="86">
        <v>188675</v>
      </c>
      <c r="E22" s="35">
        <f t="shared" si="0"/>
        <v>6.4328332765086937</v>
      </c>
    </row>
    <row r="23" spans="1:5" ht="36">
      <c r="A23" s="103" t="s">
        <v>365</v>
      </c>
      <c r="B23" s="104" t="s">
        <v>366</v>
      </c>
      <c r="C23" s="86">
        <v>7443000</v>
      </c>
      <c r="D23" s="86">
        <v>103688.27</v>
      </c>
      <c r="E23" s="35">
        <f t="shared" si="0"/>
        <v>1.3930978100228404</v>
      </c>
    </row>
    <row r="24" spans="1:5" ht="60">
      <c r="A24" s="103" t="s">
        <v>367</v>
      </c>
      <c r="B24" s="104" t="s">
        <v>368</v>
      </c>
      <c r="C24" s="86">
        <v>7443000</v>
      </c>
      <c r="D24" s="86">
        <v>103688.27</v>
      </c>
      <c r="E24" s="35">
        <f t="shared" si="0"/>
        <v>1.3930978100228404</v>
      </c>
    </row>
    <row r="25" spans="1:5" ht="36">
      <c r="A25" s="103" t="s">
        <v>406</v>
      </c>
      <c r="B25" s="104" t="s">
        <v>415</v>
      </c>
      <c r="C25" s="86">
        <v>3100</v>
      </c>
      <c r="D25" s="87" t="s">
        <v>4</v>
      </c>
      <c r="E25" s="35"/>
    </row>
    <row r="26" spans="1:5" ht="24">
      <c r="A26" s="103" t="s">
        <v>6</v>
      </c>
      <c r="B26" s="104" t="s">
        <v>91</v>
      </c>
      <c r="C26" s="86">
        <v>1870000</v>
      </c>
      <c r="D26" s="86">
        <v>1783613.62</v>
      </c>
      <c r="E26" s="35">
        <f t="shared" si="0"/>
        <v>95.380407486631029</v>
      </c>
    </row>
    <row r="27" spans="1:5" ht="24">
      <c r="A27" s="103" t="s">
        <v>6</v>
      </c>
      <c r="B27" s="104" t="s">
        <v>92</v>
      </c>
      <c r="C27" s="86">
        <v>1870000</v>
      </c>
      <c r="D27" s="86">
        <v>1783613.62</v>
      </c>
      <c r="E27" s="35">
        <f t="shared" si="0"/>
        <v>95.380407486631029</v>
      </c>
    </row>
    <row r="28" spans="1:5" ht="22.8">
      <c r="A28" s="103" t="s">
        <v>7</v>
      </c>
      <c r="B28" s="104" t="s">
        <v>93</v>
      </c>
      <c r="C28" s="86">
        <v>1692000</v>
      </c>
      <c r="D28" s="86">
        <v>4907.3</v>
      </c>
      <c r="E28" s="35">
        <f t="shared" si="0"/>
        <v>0.29002955082742321</v>
      </c>
    </row>
    <row r="29" spans="1:5" ht="22.8">
      <c r="A29" s="103" t="s">
        <v>7</v>
      </c>
      <c r="B29" s="104" t="s">
        <v>94</v>
      </c>
      <c r="C29" s="86">
        <v>1692000</v>
      </c>
      <c r="D29" s="86">
        <v>4907.3</v>
      </c>
      <c r="E29" s="35">
        <f t="shared" si="0"/>
        <v>0.29002955082742321</v>
      </c>
    </row>
    <row r="30" spans="1:5" ht="24">
      <c r="A30" s="103" t="s">
        <v>95</v>
      </c>
      <c r="B30" s="104" t="s">
        <v>96</v>
      </c>
      <c r="C30" s="86">
        <v>60000</v>
      </c>
      <c r="D30" s="86">
        <v>11454</v>
      </c>
      <c r="E30" s="35">
        <f t="shared" si="0"/>
        <v>19.09</v>
      </c>
    </row>
    <row r="31" spans="1:5" ht="36">
      <c r="A31" s="103" t="s">
        <v>97</v>
      </c>
      <c r="B31" s="104" t="s">
        <v>98</v>
      </c>
      <c r="C31" s="86">
        <v>60000</v>
      </c>
      <c r="D31" s="86">
        <v>11454</v>
      </c>
      <c r="E31" s="35">
        <f t="shared" si="0"/>
        <v>19.09</v>
      </c>
    </row>
    <row r="32" spans="1:5" ht="22.8">
      <c r="A32" s="103" t="s">
        <v>8</v>
      </c>
      <c r="B32" s="104" t="s">
        <v>99</v>
      </c>
      <c r="C32" s="86">
        <v>2700000</v>
      </c>
      <c r="D32" s="86">
        <v>259388.42</v>
      </c>
      <c r="E32" s="35">
        <f t="shared" si="0"/>
        <v>9.6069785185185186</v>
      </c>
    </row>
    <row r="33" spans="1:5" ht="24">
      <c r="A33" s="103" t="s">
        <v>9</v>
      </c>
      <c r="B33" s="104" t="s">
        <v>100</v>
      </c>
      <c r="C33" s="86">
        <v>2700000</v>
      </c>
      <c r="D33" s="86">
        <v>259388.42</v>
      </c>
      <c r="E33" s="35">
        <f t="shared" si="0"/>
        <v>9.6069785185185186</v>
      </c>
    </row>
    <row r="34" spans="1:5" ht="36">
      <c r="A34" s="103" t="s">
        <v>299</v>
      </c>
      <c r="B34" s="104" t="s">
        <v>300</v>
      </c>
      <c r="C34" s="86">
        <v>2700000</v>
      </c>
      <c r="D34" s="86">
        <v>259388.42</v>
      </c>
      <c r="E34" s="35">
        <f t="shared" si="0"/>
        <v>9.6069785185185186</v>
      </c>
    </row>
    <row r="35" spans="1:5" ht="36">
      <c r="A35" s="103" t="s">
        <v>10</v>
      </c>
      <c r="B35" s="104" t="s">
        <v>101</v>
      </c>
      <c r="C35" s="86">
        <v>14000</v>
      </c>
      <c r="D35" s="87" t="s">
        <v>4</v>
      </c>
      <c r="E35" s="35"/>
    </row>
    <row r="36" spans="1:5" ht="24">
      <c r="A36" s="103" t="s">
        <v>11</v>
      </c>
      <c r="B36" s="104" t="s">
        <v>102</v>
      </c>
      <c r="C36" s="86">
        <v>14000</v>
      </c>
      <c r="D36" s="87" t="s">
        <v>4</v>
      </c>
      <c r="E36" s="35"/>
    </row>
    <row r="37" spans="1:5" ht="36">
      <c r="A37" s="103" t="s">
        <v>103</v>
      </c>
      <c r="B37" s="104" t="s">
        <v>104</v>
      </c>
      <c r="C37" s="86">
        <v>9400</v>
      </c>
      <c r="D37" s="87" t="s">
        <v>4</v>
      </c>
      <c r="E37" s="35"/>
    </row>
    <row r="38" spans="1:5" ht="48">
      <c r="A38" s="103" t="s">
        <v>105</v>
      </c>
      <c r="B38" s="104" t="s">
        <v>106</v>
      </c>
      <c r="C38" s="86">
        <v>9400</v>
      </c>
      <c r="D38" s="87" t="s">
        <v>4</v>
      </c>
      <c r="E38" s="35"/>
    </row>
    <row r="39" spans="1:5" ht="22.8">
      <c r="A39" s="103" t="s">
        <v>12</v>
      </c>
      <c r="B39" s="104" t="s">
        <v>107</v>
      </c>
      <c r="C39" s="86">
        <v>4600</v>
      </c>
      <c r="D39" s="87" t="s">
        <v>4</v>
      </c>
      <c r="E39" s="35"/>
    </row>
    <row r="40" spans="1:5" ht="24">
      <c r="A40" s="103" t="s">
        <v>13</v>
      </c>
      <c r="B40" s="104" t="s">
        <v>108</v>
      </c>
      <c r="C40" s="86">
        <v>4600</v>
      </c>
      <c r="D40" s="87" t="s">
        <v>4</v>
      </c>
      <c r="E40" s="35"/>
    </row>
    <row r="41" spans="1:5" ht="36">
      <c r="A41" s="103" t="s">
        <v>14</v>
      </c>
      <c r="B41" s="104" t="s">
        <v>109</v>
      </c>
      <c r="C41" s="86">
        <v>16218800</v>
      </c>
      <c r="D41" s="86">
        <v>3120097.93</v>
      </c>
      <c r="E41" s="35">
        <f t="shared" si="0"/>
        <v>19.237538720497202</v>
      </c>
    </row>
    <row r="42" spans="1:5" ht="72">
      <c r="A42" s="103" t="s">
        <v>15</v>
      </c>
      <c r="B42" s="104" t="s">
        <v>110</v>
      </c>
      <c r="C42" s="86">
        <v>15858300</v>
      </c>
      <c r="D42" s="86">
        <v>3002685.21</v>
      </c>
      <c r="E42" s="35">
        <f t="shared" si="0"/>
        <v>18.93447097103725</v>
      </c>
    </row>
    <row r="43" spans="1:5" ht="60">
      <c r="A43" s="103" t="s">
        <v>16</v>
      </c>
      <c r="B43" s="104" t="s">
        <v>111</v>
      </c>
      <c r="C43" s="86">
        <v>10541900</v>
      </c>
      <c r="D43" s="86">
        <v>1994019.43</v>
      </c>
      <c r="E43" s="35">
        <f t="shared" si="0"/>
        <v>18.915180660032821</v>
      </c>
    </row>
    <row r="44" spans="1:5" ht="84">
      <c r="A44" s="103" t="s">
        <v>302</v>
      </c>
      <c r="B44" s="104" t="s">
        <v>303</v>
      </c>
      <c r="C44" s="86">
        <v>7819700</v>
      </c>
      <c r="D44" s="86">
        <v>1687667.73</v>
      </c>
      <c r="E44" s="35">
        <f t="shared" si="0"/>
        <v>21.582256736191926</v>
      </c>
    </row>
    <row r="45" spans="1:5" ht="72">
      <c r="A45" s="103" t="s">
        <v>112</v>
      </c>
      <c r="B45" s="104" t="s">
        <v>113</v>
      </c>
      <c r="C45" s="86">
        <v>2722200</v>
      </c>
      <c r="D45" s="86">
        <v>306351.7</v>
      </c>
      <c r="E45" s="35">
        <f t="shared" si="0"/>
        <v>11.253827786349277</v>
      </c>
    </row>
    <row r="46" spans="1:5" ht="72">
      <c r="A46" s="103" t="s">
        <v>278</v>
      </c>
      <c r="B46" s="104" t="s">
        <v>279</v>
      </c>
      <c r="C46" s="86">
        <v>3836500</v>
      </c>
      <c r="D46" s="86">
        <v>758064.23</v>
      </c>
      <c r="E46" s="35">
        <f t="shared" si="0"/>
        <v>19.759265736999872</v>
      </c>
    </row>
    <row r="47" spans="1:5" ht="72">
      <c r="A47" s="103" t="s">
        <v>280</v>
      </c>
      <c r="B47" s="104" t="s">
        <v>281</v>
      </c>
      <c r="C47" s="86">
        <v>3836500</v>
      </c>
      <c r="D47" s="86">
        <v>758064.23</v>
      </c>
      <c r="E47" s="35">
        <f t="shared" si="0"/>
        <v>19.759265736999872</v>
      </c>
    </row>
    <row r="48" spans="1:5" ht="72">
      <c r="A48" s="103" t="s">
        <v>480</v>
      </c>
      <c r="B48" s="104" t="s">
        <v>114</v>
      </c>
      <c r="C48" s="86">
        <v>1479900</v>
      </c>
      <c r="D48" s="86">
        <v>250601.55</v>
      </c>
      <c r="E48" s="35">
        <f t="shared" si="0"/>
        <v>16.933681329819581</v>
      </c>
    </row>
    <row r="49" spans="1:5" ht="60">
      <c r="A49" s="103" t="s">
        <v>17</v>
      </c>
      <c r="B49" s="104" t="s">
        <v>115</v>
      </c>
      <c r="C49" s="86">
        <v>1479900</v>
      </c>
      <c r="D49" s="86">
        <v>250601.55</v>
      </c>
      <c r="E49" s="35">
        <f t="shared" si="0"/>
        <v>16.933681329819581</v>
      </c>
    </row>
    <row r="50" spans="1:5" ht="72">
      <c r="A50" s="103" t="s">
        <v>18</v>
      </c>
      <c r="B50" s="104" t="s">
        <v>116</v>
      </c>
      <c r="C50" s="86">
        <v>360500</v>
      </c>
      <c r="D50" s="86">
        <v>117412.72</v>
      </c>
      <c r="E50" s="35">
        <f t="shared" ref="E50:E106" si="1">(D50/C50)*100</f>
        <v>32.569409153952847</v>
      </c>
    </row>
    <row r="51" spans="1:5" ht="72">
      <c r="A51" s="103" t="s">
        <v>19</v>
      </c>
      <c r="B51" s="104" t="s">
        <v>117</v>
      </c>
      <c r="C51" s="86">
        <v>360500</v>
      </c>
      <c r="D51" s="86">
        <v>117412.72</v>
      </c>
      <c r="E51" s="35">
        <f t="shared" si="1"/>
        <v>32.569409153952847</v>
      </c>
    </row>
    <row r="52" spans="1:5" ht="72">
      <c r="A52" s="103" t="s">
        <v>20</v>
      </c>
      <c r="B52" s="104" t="s">
        <v>118</v>
      </c>
      <c r="C52" s="86">
        <v>360500</v>
      </c>
      <c r="D52" s="86">
        <v>117412.72</v>
      </c>
      <c r="E52" s="35">
        <f t="shared" si="1"/>
        <v>32.569409153952847</v>
      </c>
    </row>
    <row r="53" spans="1:5" ht="24">
      <c r="A53" s="103" t="s">
        <v>21</v>
      </c>
      <c r="B53" s="104" t="s">
        <v>119</v>
      </c>
      <c r="C53" s="86">
        <v>465900</v>
      </c>
      <c r="D53" s="86">
        <v>28004.02</v>
      </c>
      <c r="E53" s="35">
        <f t="shared" si="1"/>
        <v>6.010736209487014</v>
      </c>
    </row>
    <row r="54" spans="1:5" ht="22.8">
      <c r="A54" s="103" t="s">
        <v>22</v>
      </c>
      <c r="B54" s="104" t="s">
        <v>120</v>
      </c>
      <c r="C54" s="86">
        <v>465900</v>
      </c>
      <c r="D54" s="86">
        <v>28004.02</v>
      </c>
      <c r="E54" s="35">
        <f t="shared" si="1"/>
        <v>6.010736209487014</v>
      </c>
    </row>
    <row r="55" spans="1:5" ht="24">
      <c r="A55" s="103" t="s">
        <v>23</v>
      </c>
      <c r="B55" s="104" t="s">
        <v>121</v>
      </c>
      <c r="C55" s="86">
        <v>78000</v>
      </c>
      <c r="D55" s="86">
        <v>4173.92</v>
      </c>
      <c r="E55" s="35">
        <f t="shared" si="1"/>
        <v>5.3511794871794871</v>
      </c>
    </row>
    <row r="56" spans="1:5" ht="22.8">
      <c r="A56" s="103" t="s">
        <v>24</v>
      </c>
      <c r="B56" s="104" t="s">
        <v>122</v>
      </c>
      <c r="C56" s="86">
        <v>282900</v>
      </c>
      <c r="D56" s="87" t="s">
        <v>4</v>
      </c>
      <c r="E56" s="35"/>
    </row>
    <row r="57" spans="1:5" ht="22.8">
      <c r="A57" s="103" t="s">
        <v>25</v>
      </c>
      <c r="B57" s="104" t="s">
        <v>123</v>
      </c>
      <c r="C57" s="86">
        <v>105000</v>
      </c>
      <c r="D57" s="86">
        <v>23830.1</v>
      </c>
      <c r="E57" s="35">
        <f t="shared" si="1"/>
        <v>22.69533333333333</v>
      </c>
    </row>
    <row r="58" spans="1:5" ht="22.8">
      <c r="A58" s="103" t="s">
        <v>318</v>
      </c>
      <c r="B58" s="104" t="s">
        <v>319</v>
      </c>
      <c r="C58" s="86">
        <v>105000</v>
      </c>
      <c r="D58" s="86">
        <v>23469.1</v>
      </c>
      <c r="E58" s="35">
        <f t="shared" si="1"/>
        <v>22.351523809523808</v>
      </c>
    </row>
    <row r="59" spans="1:5" ht="22.8">
      <c r="A59" s="103" t="s">
        <v>499</v>
      </c>
      <c r="B59" s="104" t="s">
        <v>500</v>
      </c>
      <c r="C59" s="87" t="s">
        <v>4</v>
      </c>
      <c r="D59" s="86">
        <v>361</v>
      </c>
      <c r="E59" s="35"/>
    </row>
    <row r="60" spans="1:5" ht="24">
      <c r="A60" s="103" t="s">
        <v>327</v>
      </c>
      <c r="B60" s="104" t="s">
        <v>124</v>
      </c>
      <c r="C60" s="86">
        <v>52300</v>
      </c>
      <c r="D60" s="86">
        <v>286902.59999999998</v>
      </c>
      <c r="E60" s="35">
        <f t="shared" si="1"/>
        <v>548.57093690248564</v>
      </c>
    </row>
    <row r="61" spans="1:5" ht="22.8">
      <c r="A61" s="103" t="s">
        <v>125</v>
      </c>
      <c r="B61" s="104" t="s">
        <v>126</v>
      </c>
      <c r="C61" s="86">
        <v>26000</v>
      </c>
      <c r="D61" s="87" t="s">
        <v>4</v>
      </c>
      <c r="E61" s="35"/>
    </row>
    <row r="62" spans="1:5" ht="22.8">
      <c r="A62" s="103" t="s">
        <v>127</v>
      </c>
      <c r="B62" s="104" t="s">
        <v>128</v>
      </c>
      <c r="C62" s="86">
        <v>26000</v>
      </c>
      <c r="D62" s="87" t="s">
        <v>4</v>
      </c>
      <c r="E62" s="35"/>
    </row>
    <row r="63" spans="1:5" ht="24">
      <c r="A63" s="103" t="s">
        <v>129</v>
      </c>
      <c r="B63" s="104" t="s">
        <v>130</v>
      </c>
      <c r="C63" s="86">
        <v>26000</v>
      </c>
      <c r="D63" s="87" t="s">
        <v>4</v>
      </c>
      <c r="E63" s="35"/>
    </row>
    <row r="64" spans="1:5" ht="22.8">
      <c r="A64" s="103" t="s">
        <v>26</v>
      </c>
      <c r="B64" s="104" t="s">
        <v>131</v>
      </c>
      <c r="C64" s="86">
        <v>26300</v>
      </c>
      <c r="D64" s="86">
        <v>286902.59999999998</v>
      </c>
      <c r="E64" s="35">
        <f t="shared" si="1"/>
        <v>1090.8844106463878</v>
      </c>
    </row>
    <row r="65" spans="1:5" ht="24">
      <c r="A65" s="103" t="s">
        <v>27</v>
      </c>
      <c r="B65" s="104" t="s">
        <v>132</v>
      </c>
      <c r="C65" s="86">
        <v>26300</v>
      </c>
      <c r="D65" s="86">
        <v>3256.99</v>
      </c>
      <c r="E65" s="35">
        <f t="shared" si="1"/>
        <v>12.383992395437261</v>
      </c>
    </row>
    <row r="66" spans="1:5" ht="36">
      <c r="A66" s="103" t="s">
        <v>133</v>
      </c>
      <c r="B66" s="104" t="s">
        <v>134</v>
      </c>
      <c r="C66" s="86">
        <v>26300</v>
      </c>
      <c r="D66" s="86">
        <v>3256.99</v>
      </c>
      <c r="E66" s="35">
        <f t="shared" si="1"/>
        <v>12.383992395437261</v>
      </c>
    </row>
    <row r="67" spans="1:5" ht="22.8">
      <c r="A67" s="103" t="s">
        <v>501</v>
      </c>
      <c r="B67" s="104" t="s">
        <v>502</v>
      </c>
      <c r="C67" s="87" t="s">
        <v>4</v>
      </c>
      <c r="D67" s="86">
        <v>283645.61</v>
      </c>
      <c r="E67" s="35"/>
    </row>
    <row r="68" spans="1:5" ht="24">
      <c r="A68" s="103" t="s">
        <v>503</v>
      </c>
      <c r="B68" s="104" t="s">
        <v>504</v>
      </c>
      <c r="C68" s="87" t="s">
        <v>4</v>
      </c>
      <c r="D68" s="86">
        <v>283645.61</v>
      </c>
      <c r="E68" s="35"/>
    </row>
    <row r="69" spans="1:5" ht="24">
      <c r="A69" s="103" t="s">
        <v>28</v>
      </c>
      <c r="B69" s="104" t="s">
        <v>135</v>
      </c>
      <c r="C69" s="86">
        <v>1319500</v>
      </c>
      <c r="D69" s="86">
        <v>133821.81</v>
      </c>
      <c r="E69" s="35">
        <f t="shared" si="1"/>
        <v>10.141857521788557</v>
      </c>
    </row>
    <row r="70" spans="1:5" ht="22.8">
      <c r="A70" s="103" t="s">
        <v>472</v>
      </c>
      <c r="B70" s="104" t="s">
        <v>473</v>
      </c>
      <c r="C70" s="86">
        <v>952000</v>
      </c>
      <c r="D70" s="86">
        <v>100708.28</v>
      </c>
      <c r="E70" s="35">
        <f t="shared" si="1"/>
        <v>10.578600840336135</v>
      </c>
    </row>
    <row r="71" spans="1:5" ht="24">
      <c r="A71" s="103" t="s">
        <v>474</v>
      </c>
      <c r="B71" s="104" t="s">
        <v>475</v>
      </c>
      <c r="C71" s="86">
        <v>952000</v>
      </c>
      <c r="D71" s="86">
        <v>100708.28</v>
      </c>
      <c r="E71" s="35">
        <f t="shared" si="1"/>
        <v>10.578600840336135</v>
      </c>
    </row>
    <row r="72" spans="1:5" ht="72">
      <c r="A72" s="103" t="s">
        <v>68</v>
      </c>
      <c r="B72" s="104" t="s">
        <v>136</v>
      </c>
      <c r="C72" s="86">
        <v>200500</v>
      </c>
      <c r="D72" s="87" t="s">
        <v>4</v>
      </c>
      <c r="E72" s="35"/>
    </row>
    <row r="73" spans="1:5" ht="84">
      <c r="A73" s="103" t="s">
        <v>289</v>
      </c>
      <c r="B73" s="104" t="s">
        <v>290</v>
      </c>
      <c r="C73" s="86">
        <v>200500</v>
      </c>
      <c r="D73" s="87" t="s">
        <v>4</v>
      </c>
      <c r="E73" s="35"/>
    </row>
    <row r="74" spans="1:5" ht="72">
      <c r="A74" s="103" t="s">
        <v>351</v>
      </c>
      <c r="B74" s="104" t="s">
        <v>352</v>
      </c>
      <c r="C74" s="86">
        <v>200500</v>
      </c>
      <c r="D74" s="87" t="s">
        <v>4</v>
      </c>
      <c r="E74" s="35"/>
    </row>
    <row r="75" spans="1:5" ht="24">
      <c r="A75" s="103" t="s">
        <v>69</v>
      </c>
      <c r="B75" s="104" t="s">
        <v>137</v>
      </c>
      <c r="C75" s="86">
        <v>167000</v>
      </c>
      <c r="D75" s="86">
        <v>33113.53</v>
      </c>
      <c r="E75" s="35">
        <f t="shared" si="1"/>
        <v>19.828461077844313</v>
      </c>
    </row>
    <row r="76" spans="1:5" ht="36">
      <c r="A76" s="103" t="s">
        <v>138</v>
      </c>
      <c r="B76" s="104" t="s">
        <v>139</v>
      </c>
      <c r="C76" s="86">
        <v>167000</v>
      </c>
      <c r="D76" s="86">
        <v>33113.53</v>
      </c>
      <c r="E76" s="35">
        <f t="shared" si="1"/>
        <v>19.828461077844313</v>
      </c>
    </row>
    <row r="77" spans="1:5" ht="48">
      <c r="A77" s="103" t="s">
        <v>305</v>
      </c>
      <c r="B77" s="104" t="s">
        <v>306</v>
      </c>
      <c r="C77" s="86">
        <v>103400</v>
      </c>
      <c r="D77" s="86">
        <v>7962.35</v>
      </c>
      <c r="E77" s="35">
        <f t="shared" si="1"/>
        <v>7.7005319148936175</v>
      </c>
    </row>
    <row r="78" spans="1:5" ht="36">
      <c r="A78" s="103" t="s">
        <v>140</v>
      </c>
      <c r="B78" s="104" t="s">
        <v>141</v>
      </c>
      <c r="C78" s="86">
        <v>63600</v>
      </c>
      <c r="D78" s="86">
        <v>25151.18</v>
      </c>
      <c r="E78" s="35">
        <f t="shared" si="1"/>
        <v>39.545880503144652</v>
      </c>
    </row>
    <row r="79" spans="1:5" ht="22.8">
      <c r="A79" s="103" t="s">
        <v>29</v>
      </c>
      <c r="B79" s="104" t="s">
        <v>142</v>
      </c>
      <c r="C79" s="86">
        <v>1190000</v>
      </c>
      <c r="D79" s="86">
        <v>753527.6</v>
      </c>
      <c r="E79" s="35">
        <f t="shared" si="1"/>
        <v>63.32164705882353</v>
      </c>
    </row>
    <row r="80" spans="1:5" ht="36">
      <c r="A80" s="103" t="s">
        <v>369</v>
      </c>
      <c r="B80" s="104" t="s">
        <v>370</v>
      </c>
      <c r="C80" s="86">
        <v>824000</v>
      </c>
      <c r="D80" s="86">
        <v>14650</v>
      </c>
      <c r="E80" s="35">
        <f t="shared" si="1"/>
        <v>1.7779126213592233</v>
      </c>
    </row>
    <row r="81" spans="1:5" ht="48">
      <c r="A81" s="103" t="s">
        <v>442</v>
      </c>
      <c r="B81" s="104" t="s">
        <v>443</v>
      </c>
      <c r="C81" s="86">
        <v>20000</v>
      </c>
      <c r="D81" s="86">
        <v>2350</v>
      </c>
      <c r="E81" s="35">
        <f t="shared" si="1"/>
        <v>11.75</v>
      </c>
    </row>
    <row r="82" spans="1:5" ht="72">
      <c r="A82" s="103" t="s">
        <v>444</v>
      </c>
      <c r="B82" s="104" t="s">
        <v>445</v>
      </c>
      <c r="C82" s="86">
        <v>20000</v>
      </c>
      <c r="D82" s="86">
        <v>2350</v>
      </c>
      <c r="E82" s="35">
        <f t="shared" si="1"/>
        <v>11.75</v>
      </c>
    </row>
    <row r="83" spans="1:5" ht="60">
      <c r="A83" s="103" t="s">
        <v>428</v>
      </c>
      <c r="B83" s="104" t="s">
        <v>429</v>
      </c>
      <c r="C83" s="86">
        <v>40000</v>
      </c>
      <c r="D83" s="86">
        <v>1750</v>
      </c>
      <c r="E83" s="35">
        <f t="shared" si="1"/>
        <v>4.375</v>
      </c>
    </row>
    <row r="84" spans="1:5" ht="84">
      <c r="A84" s="103" t="s">
        <v>430</v>
      </c>
      <c r="B84" s="104" t="s">
        <v>431</v>
      </c>
      <c r="C84" s="86">
        <v>40000</v>
      </c>
      <c r="D84" s="86">
        <v>1750</v>
      </c>
      <c r="E84" s="35">
        <f t="shared" si="1"/>
        <v>4.375</v>
      </c>
    </row>
    <row r="85" spans="1:5" ht="48">
      <c r="A85" s="103" t="s">
        <v>432</v>
      </c>
      <c r="B85" s="104" t="s">
        <v>433</v>
      </c>
      <c r="C85" s="86">
        <v>3000</v>
      </c>
      <c r="D85" s="87" t="s">
        <v>4</v>
      </c>
      <c r="E85" s="35"/>
    </row>
    <row r="86" spans="1:5" ht="72">
      <c r="A86" s="103" t="s">
        <v>434</v>
      </c>
      <c r="B86" s="104" t="s">
        <v>435</v>
      </c>
      <c r="C86" s="86">
        <v>3000</v>
      </c>
      <c r="D86" s="87" t="s">
        <v>4</v>
      </c>
      <c r="E86" s="35"/>
    </row>
    <row r="87" spans="1:5" ht="48">
      <c r="A87" s="103" t="s">
        <v>407</v>
      </c>
      <c r="B87" s="104" t="s">
        <v>416</v>
      </c>
      <c r="C87" s="86">
        <v>25000</v>
      </c>
      <c r="D87" s="86">
        <v>3000</v>
      </c>
      <c r="E87" s="35">
        <f t="shared" si="1"/>
        <v>12</v>
      </c>
    </row>
    <row r="88" spans="1:5" ht="72">
      <c r="A88" s="103" t="s">
        <v>408</v>
      </c>
      <c r="B88" s="104" t="s">
        <v>417</v>
      </c>
      <c r="C88" s="86">
        <v>25000</v>
      </c>
      <c r="D88" s="86">
        <v>3000</v>
      </c>
      <c r="E88" s="35">
        <f t="shared" si="1"/>
        <v>12</v>
      </c>
    </row>
    <row r="89" spans="1:5" ht="48">
      <c r="A89" s="103" t="s">
        <v>481</v>
      </c>
      <c r="B89" s="104" t="s">
        <v>482</v>
      </c>
      <c r="C89" s="86">
        <v>80000</v>
      </c>
      <c r="D89" s="87" t="s">
        <v>4</v>
      </c>
      <c r="E89" s="35"/>
    </row>
    <row r="90" spans="1:5" ht="72">
      <c r="A90" s="103" t="s">
        <v>483</v>
      </c>
      <c r="B90" s="104" t="s">
        <v>484</v>
      </c>
      <c r="C90" s="86">
        <v>80000</v>
      </c>
      <c r="D90" s="87" t="s">
        <v>4</v>
      </c>
      <c r="E90" s="35"/>
    </row>
    <row r="91" spans="1:5" ht="60">
      <c r="A91" s="103" t="s">
        <v>409</v>
      </c>
      <c r="B91" s="104" t="s">
        <v>418</v>
      </c>
      <c r="C91" s="86">
        <v>70000</v>
      </c>
      <c r="D91" s="86">
        <v>250</v>
      </c>
      <c r="E91" s="35">
        <f t="shared" si="1"/>
        <v>0.35714285714285715</v>
      </c>
    </row>
    <row r="92" spans="1:5" ht="84">
      <c r="A92" s="103" t="s">
        <v>410</v>
      </c>
      <c r="B92" s="104" t="s">
        <v>419</v>
      </c>
      <c r="C92" s="86">
        <v>70000</v>
      </c>
      <c r="D92" s="86">
        <v>250</v>
      </c>
      <c r="E92" s="35">
        <f t="shared" si="1"/>
        <v>0.35714285714285715</v>
      </c>
    </row>
    <row r="93" spans="1:5" ht="60">
      <c r="A93" s="103" t="s">
        <v>411</v>
      </c>
      <c r="B93" s="104" t="s">
        <v>420</v>
      </c>
      <c r="C93" s="86">
        <v>7000</v>
      </c>
      <c r="D93" s="87" t="s">
        <v>4</v>
      </c>
      <c r="E93" s="35"/>
    </row>
    <row r="94" spans="1:5" ht="96">
      <c r="A94" s="103" t="s">
        <v>412</v>
      </c>
      <c r="B94" s="104" t="s">
        <v>421</v>
      </c>
      <c r="C94" s="86">
        <v>7000</v>
      </c>
      <c r="D94" s="87" t="s">
        <v>4</v>
      </c>
      <c r="E94" s="35"/>
    </row>
    <row r="95" spans="1:5" ht="48">
      <c r="A95" s="103" t="s">
        <v>446</v>
      </c>
      <c r="B95" s="104" t="s">
        <v>447</v>
      </c>
      <c r="C95" s="86">
        <v>3000</v>
      </c>
      <c r="D95" s="87" t="s">
        <v>4</v>
      </c>
      <c r="E95" s="35"/>
    </row>
    <row r="96" spans="1:5" ht="72">
      <c r="A96" s="103" t="s">
        <v>448</v>
      </c>
      <c r="B96" s="104" t="s">
        <v>449</v>
      </c>
      <c r="C96" s="86">
        <v>3000</v>
      </c>
      <c r="D96" s="87" t="s">
        <v>4</v>
      </c>
      <c r="E96" s="35"/>
    </row>
    <row r="97" spans="1:5" ht="48">
      <c r="A97" s="103" t="s">
        <v>413</v>
      </c>
      <c r="B97" s="104" t="s">
        <v>422</v>
      </c>
      <c r="C97" s="86">
        <v>60000</v>
      </c>
      <c r="D97" s="86">
        <v>5500</v>
      </c>
      <c r="E97" s="35">
        <f t="shared" si="1"/>
        <v>9.1666666666666661</v>
      </c>
    </row>
    <row r="98" spans="1:5" ht="72">
      <c r="A98" s="103" t="s">
        <v>414</v>
      </c>
      <c r="B98" s="104" t="s">
        <v>423</v>
      </c>
      <c r="C98" s="86">
        <v>60000</v>
      </c>
      <c r="D98" s="86">
        <v>5500</v>
      </c>
      <c r="E98" s="35">
        <f t="shared" si="1"/>
        <v>9.1666666666666661</v>
      </c>
    </row>
    <row r="99" spans="1:5" ht="60">
      <c r="A99" s="103" t="s">
        <v>371</v>
      </c>
      <c r="B99" s="104" t="s">
        <v>372</v>
      </c>
      <c r="C99" s="86">
        <v>516000</v>
      </c>
      <c r="D99" s="86">
        <v>1800</v>
      </c>
      <c r="E99" s="35">
        <f t="shared" si="1"/>
        <v>0.34883720930232559</v>
      </c>
    </row>
    <row r="100" spans="1:5" ht="72">
      <c r="A100" s="103" t="s">
        <v>373</v>
      </c>
      <c r="B100" s="104" t="s">
        <v>374</v>
      </c>
      <c r="C100" s="86">
        <v>516000</v>
      </c>
      <c r="D100" s="86">
        <v>1800</v>
      </c>
      <c r="E100" s="35">
        <f t="shared" si="1"/>
        <v>0.34883720930232559</v>
      </c>
    </row>
    <row r="101" spans="1:5" ht="36">
      <c r="A101" s="103" t="s">
        <v>485</v>
      </c>
      <c r="B101" s="104" t="s">
        <v>486</v>
      </c>
      <c r="C101" s="86">
        <v>30000</v>
      </c>
      <c r="D101" s="87" t="s">
        <v>4</v>
      </c>
      <c r="E101" s="35"/>
    </row>
    <row r="102" spans="1:5" ht="48">
      <c r="A102" s="103" t="s">
        <v>487</v>
      </c>
      <c r="B102" s="104" t="s">
        <v>488</v>
      </c>
      <c r="C102" s="86">
        <v>30000</v>
      </c>
      <c r="D102" s="87" t="s">
        <v>4</v>
      </c>
      <c r="E102" s="35"/>
    </row>
    <row r="103" spans="1:5" ht="96">
      <c r="A103" s="103" t="s">
        <v>375</v>
      </c>
      <c r="B103" s="104" t="s">
        <v>476</v>
      </c>
      <c r="C103" s="86">
        <v>30000</v>
      </c>
      <c r="D103" s="86">
        <v>743718.98</v>
      </c>
      <c r="E103" s="35">
        <f t="shared" si="1"/>
        <v>2479.0632666666666</v>
      </c>
    </row>
    <row r="104" spans="1:5" ht="72">
      <c r="A104" s="103" t="s">
        <v>376</v>
      </c>
      <c r="B104" s="104" t="s">
        <v>377</v>
      </c>
      <c r="C104" s="86">
        <v>30000</v>
      </c>
      <c r="D104" s="86">
        <v>743718.98</v>
      </c>
      <c r="E104" s="35">
        <f t="shared" si="1"/>
        <v>2479.0632666666666</v>
      </c>
    </row>
    <row r="105" spans="1:5" ht="60">
      <c r="A105" s="103" t="s">
        <v>378</v>
      </c>
      <c r="B105" s="104" t="s">
        <v>379</v>
      </c>
      <c r="C105" s="86">
        <v>30000</v>
      </c>
      <c r="D105" s="86">
        <v>743718.98</v>
      </c>
      <c r="E105" s="35">
        <f t="shared" si="1"/>
        <v>2479.0632666666666</v>
      </c>
    </row>
    <row r="106" spans="1:5" ht="24">
      <c r="A106" s="103" t="s">
        <v>380</v>
      </c>
      <c r="B106" s="104" t="s">
        <v>381</v>
      </c>
      <c r="C106" s="86">
        <v>286000</v>
      </c>
      <c r="D106" s="86">
        <v>-4841.38</v>
      </c>
      <c r="E106" s="35">
        <f t="shared" si="1"/>
        <v>-1.6927902097902097</v>
      </c>
    </row>
    <row r="107" spans="1:5" ht="72">
      <c r="A107" s="103" t="s">
        <v>382</v>
      </c>
      <c r="B107" s="104" t="s">
        <v>383</v>
      </c>
      <c r="C107" s="86">
        <v>20000</v>
      </c>
      <c r="D107" s="87" t="s">
        <v>4</v>
      </c>
      <c r="E107" s="35"/>
    </row>
    <row r="108" spans="1:5" ht="60">
      <c r="A108" s="103" t="s">
        <v>384</v>
      </c>
      <c r="B108" s="104" t="s">
        <v>385</v>
      </c>
      <c r="C108" s="86">
        <v>20000</v>
      </c>
      <c r="D108" s="87" t="s">
        <v>4</v>
      </c>
      <c r="E108" s="35"/>
    </row>
    <row r="109" spans="1:5" ht="60">
      <c r="A109" s="103" t="s">
        <v>386</v>
      </c>
      <c r="B109" s="104" t="s">
        <v>387</v>
      </c>
      <c r="C109" s="86">
        <v>266000</v>
      </c>
      <c r="D109" s="86">
        <v>-4841.38</v>
      </c>
      <c r="E109" s="35">
        <f t="shared" ref="E109:E154" si="2">(D109/C109)*100</f>
        <v>-1.8200676691729323</v>
      </c>
    </row>
    <row r="110" spans="1:5" ht="60">
      <c r="A110" s="103" t="s">
        <v>388</v>
      </c>
      <c r="B110" s="104" t="s">
        <v>389</v>
      </c>
      <c r="C110" s="86">
        <v>265000</v>
      </c>
      <c r="D110" s="86">
        <v>-4999.6099999999997</v>
      </c>
      <c r="E110" s="35">
        <f t="shared" si="2"/>
        <v>-1.8866452830188678</v>
      </c>
    </row>
    <row r="111" spans="1:5" ht="60">
      <c r="A111" s="103" t="s">
        <v>390</v>
      </c>
      <c r="B111" s="104" t="s">
        <v>391</v>
      </c>
      <c r="C111" s="86">
        <v>1000</v>
      </c>
      <c r="D111" s="86">
        <v>158.22999999999999</v>
      </c>
      <c r="E111" s="35">
        <f t="shared" si="2"/>
        <v>15.822999999999999</v>
      </c>
    </row>
    <row r="112" spans="1:5" ht="22.8">
      <c r="A112" s="103" t="s">
        <v>460</v>
      </c>
      <c r="B112" s="104" t="s">
        <v>461</v>
      </c>
      <c r="C112" s="86">
        <v>20000</v>
      </c>
      <c r="D112" s="87" t="s">
        <v>4</v>
      </c>
      <c r="E112" s="35"/>
    </row>
    <row r="113" spans="1:5" ht="96">
      <c r="A113" s="103" t="s">
        <v>477</v>
      </c>
      <c r="B113" s="104" t="s">
        <v>462</v>
      </c>
      <c r="C113" s="86">
        <v>20000</v>
      </c>
      <c r="D113" s="87" t="s">
        <v>4</v>
      </c>
      <c r="E113" s="35"/>
    </row>
    <row r="114" spans="1:5" ht="22.8">
      <c r="A114" s="103" t="s">
        <v>40</v>
      </c>
      <c r="B114" s="104" t="s">
        <v>143</v>
      </c>
      <c r="C114" s="87" t="s">
        <v>4</v>
      </c>
      <c r="D114" s="86">
        <v>2405.69</v>
      </c>
      <c r="E114" s="35"/>
    </row>
    <row r="115" spans="1:5" ht="22.8">
      <c r="A115" s="103" t="s">
        <v>41</v>
      </c>
      <c r="B115" s="104" t="s">
        <v>144</v>
      </c>
      <c r="C115" s="87" t="s">
        <v>4</v>
      </c>
      <c r="D115" s="86">
        <v>2405.69</v>
      </c>
      <c r="E115" s="35"/>
    </row>
    <row r="116" spans="1:5" ht="24">
      <c r="A116" s="103" t="s">
        <v>42</v>
      </c>
      <c r="B116" s="104" t="s">
        <v>145</v>
      </c>
      <c r="C116" s="87" t="s">
        <v>4</v>
      </c>
      <c r="D116" s="86">
        <v>2405.69</v>
      </c>
      <c r="E116" s="35"/>
    </row>
    <row r="117" spans="1:5" ht="22.8">
      <c r="A117" s="103" t="s">
        <v>30</v>
      </c>
      <c r="B117" s="104" t="s">
        <v>146</v>
      </c>
      <c r="C117" s="86">
        <v>998362959.40999997</v>
      </c>
      <c r="D117" s="86">
        <v>134076420.15000001</v>
      </c>
      <c r="E117" s="35">
        <f t="shared" si="2"/>
        <v>13.429626859277191</v>
      </c>
    </row>
    <row r="118" spans="1:5" ht="36">
      <c r="A118" s="103" t="s">
        <v>31</v>
      </c>
      <c r="B118" s="104" t="s">
        <v>147</v>
      </c>
      <c r="C118" s="86">
        <v>998505674.63</v>
      </c>
      <c r="D118" s="86">
        <v>134494703.37</v>
      </c>
      <c r="E118" s="35">
        <f t="shared" si="2"/>
        <v>13.469598299462596</v>
      </c>
    </row>
    <row r="119" spans="1:5" ht="24">
      <c r="A119" s="103" t="s">
        <v>70</v>
      </c>
      <c r="B119" s="104" t="s">
        <v>328</v>
      </c>
      <c r="C119" s="86">
        <v>436617400</v>
      </c>
      <c r="D119" s="86">
        <v>77154400</v>
      </c>
      <c r="E119" s="35">
        <f t="shared" si="2"/>
        <v>17.670940278605478</v>
      </c>
    </row>
    <row r="120" spans="1:5" ht="22.8">
      <c r="A120" s="103" t="s">
        <v>32</v>
      </c>
      <c r="B120" s="104" t="s">
        <v>329</v>
      </c>
      <c r="C120" s="86">
        <v>138416600</v>
      </c>
      <c r="D120" s="86">
        <v>74843200</v>
      </c>
      <c r="E120" s="35">
        <f t="shared" si="2"/>
        <v>54.070971256337749</v>
      </c>
    </row>
    <row r="121" spans="1:5" ht="36">
      <c r="A121" s="103" t="s">
        <v>392</v>
      </c>
      <c r="B121" s="104" t="s">
        <v>330</v>
      </c>
      <c r="C121" s="86">
        <v>138416600</v>
      </c>
      <c r="D121" s="86">
        <v>74843200</v>
      </c>
      <c r="E121" s="35">
        <f t="shared" si="2"/>
        <v>54.070971256337749</v>
      </c>
    </row>
    <row r="122" spans="1:5" ht="24">
      <c r="A122" s="103" t="s">
        <v>33</v>
      </c>
      <c r="B122" s="104" t="s">
        <v>331</v>
      </c>
      <c r="C122" s="86">
        <v>227868200</v>
      </c>
      <c r="D122" s="87" t="s">
        <v>4</v>
      </c>
      <c r="E122" s="35"/>
    </row>
    <row r="123" spans="1:5" ht="24">
      <c r="A123" s="103" t="s">
        <v>34</v>
      </c>
      <c r="B123" s="104" t="s">
        <v>332</v>
      </c>
      <c r="C123" s="86">
        <v>227868200</v>
      </c>
      <c r="D123" s="87" t="s">
        <v>4</v>
      </c>
      <c r="E123" s="35"/>
    </row>
    <row r="124" spans="1:5" ht="22.8">
      <c r="A124" s="103" t="s">
        <v>393</v>
      </c>
      <c r="B124" s="104" t="s">
        <v>394</v>
      </c>
      <c r="C124" s="86">
        <v>70332600</v>
      </c>
      <c r="D124" s="86">
        <v>2311200</v>
      </c>
      <c r="E124" s="35">
        <f t="shared" si="2"/>
        <v>3.2861006133713242</v>
      </c>
    </row>
    <row r="125" spans="1:5" ht="22.8">
      <c r="A125" s="103" t="s">
        <v>395</v>
      </c>
      <c r="B125" s="104" t="s">
        <v>396</v>
      </c>
      <c r="C125" s="86">
        <v>70332600</v>
      </c>
      <c r="D125" s="86">
        <v>2311200</v>
      </c>
      <c r="E125" s="35">
        <f t="shared" si="2"/>
        <v>3.2861006133713242</v>
      </c>
    </row>
    <row r="126" spans="1:5" ht="24">
      <c r="A126" s="103" t="s">
        <v>283</v>
      </c>
      <c r="B126" s="104" t="s">
        <v>333</v>
      </c>
      <c r="C126" s="86">
        <v>54862763.880000003</v>
      </c>
      <c r="D126" s="86">
        <v>2998594.65</v>
      </c>
      <c r="E126" s="35">
        <f t="shared" si="2"/>
        <v>5.4656281199371461</v>
      </c>
    </row>
    <row r="127" spans="1:5" ht="60">
      <c r="A127" s="103" t="s">
        <v>489</v>
      </c>
      <c r="B127" s="104" t="s">
        <v>397</v>
      </c>
      <c r="C127" s="86">
        <v>4071300</v>
      </c>
      <c r="D127" s="87" t="s">
        <v>4</v>
      </c>
      <c r="E127" s="35"/>
    </row>
    <row r="128" spans="1:5" ht="60">
      <c r="A128" s="103" t="s">
        <v>490</v>
      </c>
      <c r="B128" s="104" t="s">
        <v>398</v>
      </c>
      <c r="C128" s="86">
        <v>4071300</v>
      </c>
      <c r="D128" s="87" t="s">
        <v>4</v>
      </c>
      <c r="E128" s="35"/>
    </row>
    <row r="129" spans="1:5" ht="48">
      <c r="A129" s="103" t="s">
        <v>463</v>
      </c>
      <c r="B129" s="104" t="s">
        <v>464</v>
      </c>
      <c r="C129" s="86">
        <v>13153100</v>
      </c>
      <c r="D129" s="86">
        <v>2399997.65</v>
      </c>
      <c r="E129" s="35">
        <f t="shared" si="2"/>
        <v>18.246631212413803</v>
      </c>
    </row>
    <row r="130" spans="1:5" ht="60">
      <c r="A130" s="103" t="s">
        <v>465</v>
      </c>
      <c r="B130" s="104" t="s">
        <v>466</v>
      </c>
      <c r="C130" s="86">
        <v>13153100</v>
      </c>
      <c r="D130" s="86">
        <v>2399997.65</v>
      </c>
      <c r="E130" s="35">
        <f t="shared" si="2"/>
        <v>18.246631212413803</v>
      </c>
    </row>
    <row r="131" spans="1:5" ht="48">
      <c r="A131" s="103" t="s">
        <v>505</v>
      </c>
      <c r="B131" s="104" t="s">
        <v>506</v>
      </c>
      <c r="C131" s="86">
        <v>1438160</v>
      </c>
      <c r="D131" s="87" t="s">
        <v>4</v>
      </c>
      <c r="E131" s="35"/>
    </row>
    <row r="132" spans="1:5" ht="48">
      <c r="A132" s="103" t="s">
        <v>507</v>
      </c>
      <c r="B132" s="104" t="s">
        <v>508</v>
      </c>
      <c r="C132" s="86">
        <v>1438160</v>
      </c>
      <c r="D132" s="87" t="s">
        <v>4</v>
      </c>
      <c r="E132" s="35"/>
    </row>
    <row r="133" spans="1:5" ht="24">
      <c r="A133" s="103" t="s">
        <v>356</v>
      </c>
      <c r="B133" s="104" t="s">
        <v>357</v>
      </c>
      <c r="C133" s="86">
        <v>1330403.8799999999</v>
      </c>
      <c r="D133" s="87" t="s">
        <v>4</v>
      </c>
      <c r="E133" s="35"/>
    </row>
    <row r="134" spans="1:5" ht="36">
      <c r="A134" s="103" t="s">
        <v>358</v>
      </c>
      <c r="B134" s="104" t="s">
        <v>359</v>
      </c>
      <c r="C134" s="86">
        <v>1330403.8799999999</v>
      </c>
      <c r="D134" s="87" t="s">
        <v>4</v>
      </c>
      <c r="E134" s="35"/>
    </row>
    <row r="135" spans="1:5" ht="22.8">
      <c r="A135" s="103" t="s">
        <v>35</v>
      </c>
      <c r="B135" s="104" t="s">
        <v>334</v>
      </c>
      <c r="C135" s="86">
        <v>34869800</v>
      </c>
      <c r="D135" s="86">
        <v>598597</v>
      </c>
      <c r="E135" s="35">
        <f t="shared" si="2"/>
        <v>1.7166631296996255</v>
      </c>
    </row>
    <row r="136" spans="1:5" ht="22.8">
      <c r="A136" s="103" t="s">
        <v>36</v>
      </c>
      <c r="B136" s="104" t="s">
        <v>335</v>
      </c>
      <c r="C136" s="86">
        <v>34869800</v>
      </c>
      <c r="D136" s="86">
        <v>598597</v>
      </c>
      <c r="E136" s="35">
        <f t="shared" si="2"/>
        <v>1.7166631296996255</v>
      </c>
    </row>
    <row r="137" spans="1:5" ht="24">
      <c r="A137" s="103" t="s">
        <v>71</v>
      </c>
      <c r="B137" s="104" t="s">
        <v>336</v>
      </c>
      <c r="C137" s="86">
        <v>393741767.14999998</v>
      </c>
      <c r="D137" s="86">
        <v>41991535</v>
      </c>
      <c r="E137" s="35">
        <f t="shared" si="2"/>
        <v>10.664739812579469</v>
      </c>
    </row>
    <row r="138" spans="1:5" ht="36">
      <c r="A138" s="103" t="s">
        <v>291</v>
      </c>
      <c r="B138" s="104" t="s">
        <v>337</v>
      </c>
      <c r="C138" s="86">
        <v>389396367.14999998</v>
      </c>
      <c r="D138" s="86">
        <v>41502985</v>
      </c>
      <c r="E138" s="35">
        <f t="shared" si="2"/>
        <v>10.658287673241844</v>
      </c>
    </row>
    <row r="139" spans="1:5" ht="36">
      <c r="A139" s="103" t="s">
        <v>38</v>
      </c>
      <c r="B139" s="104" t="s">
        <v>338</v>
      </c>
      <c r="C139" s="86">
        <v>389396367.14999998</v>
      </c>
      <c r="D139" s="86">
        <v>41502985</v>
      </c>
      <c r="E139" s="35">
        <f t="shared" si="2"/>
        <v>10.658287673241844</v>
      </c>
    </row>
    <row r="140" spans="1:5" ht="60">
      <c r="A140" s="103" t="s">
        <v>72</v>
      </c>
      <c r="B140" s="104" t="s">
        <v>339</v>
      </c>
      <c r="C140" s="86">
        <v>2603200</v>
      </c>
      <c r="D140" s="86">
        <v>230000</v>
      </c>
      <c r="E140" s="35">
        <f t="shared" si="2"/>
        <v>8.835279655808236</v>
      </c>
    </row>
    <row r="141" spans="1:5" ht="60">
      <c r="A141" s="103" t="s">
        <v>271</v>
      </c>
      <c r="B141" s="104" t="s">
        <v>340</v>
      </c>
      <c r="C141" s="86">
        <v>2603200</v>
      </c>
      <c r="D141" s="86">
        <v>230000</v>
      </c>
      <c r="E141" s="35">
        <f t="shared" si="2"/>
        <v>8.835279655808236</v>
      </c>
    </row>
    <row r="142" spans="1:5" ht="36">
      <c r="A142" s="103" t="s">
        <v>284</v>
      </c>
      <c r="B142" s="104" t="s">
        <v>341</v>
      </c>
      <c r="C142" s="86">
        <v>1551300</v>
      </c>
      <c r="D142" s="86">
        <v>258550</v>
      </c>
      <c r="E142" s="35">
        <f t="shared" si="2"/>
        <v>16.666666666666664</v>
      </c>
    </row>
    <row r="143" spans="1:5" ht="36">
      <c r="A143" s="103" t="s">
        <v>37</v>
      </c>
      <c r="B143" s="104" t="s">
        <v>342</v>
      </c>
      <c r="C143" s="86">
        <v>1551300</v>
      </c>
      <c r="D143" s="86">
        <v>258550</v>
      </c>
      <c r="E143" s="35">
        <f t="shared" si="2"/>
        <v>16.666666666666664</v>
      </c>
    </row>
    <row r="144" spans="1:5" ht="48">
      <c r="A144" s="103" t="s">
        <v>308</v>
      </c>
      <c r="B144" s="104" t="s">
        <v>343</v>
      </c>
      <c r="C144" s="86">
        <v>12900</v>
      </c>
      <c r="D144" s="87" t="s">
        <v>4</v>
      </c>
      <c r="E144" s="35"/>
    </row>
    <row r="145" spans="1:5" ht="48">
      <c r="A145" s="103" t="s">
        <v>344</v>
      </c>
      <c r="B145" s="104" t="s">
        <v>345</v>
      </c>
      <c r="C145" s="86">
        <v>12900</v>
      </c>
      <c r="D145" s="87" t="s">
        <v>4</v>
      </c>
      <c r="E145" s="35"/>
    </row>
    <row r="146" spans="1:5" ht="24">
      <c r="A146" s="103" t="s">
        <v>436</v>
      </c>
      <c r="B146" s="104" t="s">
        <v>437</v>
      </c>
      <c r="C146" s="86">
        <v>178000</v>
      </c>
      <c r="D146" s="87" t="s">
        <v>4</v>
      </c>
      <c r="E146" s="35"/>
    </row>
    <row r="147" spans="1:5" ht="24">
      <c r="A147" s="103" t="s">
        <v>438</v>
      </c>
      <c r="B147" s="104" t="s">
        <v>439</v>
      </c>
      <c r="C147" s="86">
        <v>178000</v>
      </c>
      <c r="D147" s="87" t="s">
        <v>4</v>
      </c>
      <c r="E147" s="35"/>
    </row>
    <row r="148" spans="1:5" ht="22.8">
      <c r="A148" s="103" t="s">
        <v>39</v>
      </c>
      <c r="B148" s="104" t="s">
        <v>346</v>
      </c>
      <c r="C148" s="86">
        <v>113283743.59999999</v>
      </c>
      <c r="D148" s="86">
        <v>12350173.720000001</v>
      </c>
      <c r="E148" s="35">
        <f t="shared" si="2"/>
        <v>10.901982338796934</v>
      </c>
    </row>
    <row r="149" spans="1:5" ht="48">
      <c r="A149" s="103" t="s">
        <v>298</v>
      </c>
      <c r="B149" s="104" t="s">
        <v>347</v>
      </c>
      <c r="C149" s="86">
        <v>89496243.599999994</v>
      </c>
      <c r="D149" s="86">
        <v>10450173.720000001</v>
      </c>
      <c r="E149" s="35">
        <f t="shared" si="2"/>
        <v>11.676661834776718</v>
      </c>
    </row>
    <row r="150" spans="1:5" ht="60">
      <c r="A150" s="103" t="s">
        <v>148</v>
      </c>
      <c r="B150" s="104" t="s">
        <v>348</v>
      </c>
      <c r="C150" s="86">
        <v>89496243.599999994</v>
      </c>
      <c r="D150" s="86">
        <v>10450173.720000001</v>
      </c>
      <c r="E150" s="35">
        <f t="shared" si="2"/>
        <v>11.676661834776718</v>
      </c>
    </row>
    <row r="151" spans="1:5" ht="48">
      <c r="A151" s="103" t="s">
        <v>491</v>
      </c>
      <c r="B151" s="104" t="s">
        <v>440</v>
      </c>
      <c r="C151" s="86">
        <v>23787500</v>
      </c>
      <c r="D151" s="86">
        <v>1900000</v>
      </c>
      <c r="E151" s="35">
        <f t="shared" si="2"/>
        <v>7.9873883342091432</v>
      </c>
    </row>
    <row r="152" spans="1:5" ht="60">
      <c r="A152" s="103" t="s">
        <v>492</v>
      </c>
      <c r="B152" s="104" t="s">
        <v>441</v>
      </c>
      <c r="C152" s="86">
        <v>23787500</v>
      </c>
      <c r="D152" s="86">
        <v>1900000</v>
      </c>
      <c r="E152" s="35">
        <f t="shared" si="2"/>
        <v>7.9873883342091432</v>
      </c>
    </row>
    <row r="153" spans="1:5" ht="60">
      <c r="A153" s="103" t="s">
        <v>450</v>
      </c>
      <c r="B153" s="104" t="s">
        <v>451</v>
      </c>
      <c r="C153" s="86">
        <v>372989.8</v>
      </c>
      <c r="D153" s="86">
        <v>372989.8</v>
      </c>
      <c r="E153" s="35">
        <f t="shared" si="2"/>
        <v>100</v>
      </c>
    </row>
    <row r="154" spans="1:5" ht="72">
      <c r="A154" s="103" t="s">
        <v>452</v>
      </c>
      <c r="B154" s="104" t="s">
        <v>453</v>
      </c>
      <c r="C154" s="86">
        <v>372989.8</v>
      </c>
      <c r="D154" s="86">
        <v>372989.8</v>
      </c>
      <c r="E154" s="35">
        <f t="shared" si="2"/>
        <v>100</v>
      </c>
    </row>
    <row r="155" spans="1:5" ht="72">
      <c r="A155" s="103" t="s">
        <v>454</v>
      </c>
      <c r="B155" s="104" t="s">
        <v>455</v>
      </c>
      <c r="C155" s="86">
        <v>372989.8</v>
      </c>
      <c r="D155" s="86">
        <v>372989.8</v>
      </c>
      <c r="E155" s="35">
        <f t="shared" ref="E155:E161" si="3">(D155/C155)*100</f>
        <v>100</v>
      </c>
    </row>
    <row r="156" spans="1:5" ht="24">
      <c r="A156" s="103" t="s">
        <v>456</v>
      </c>
      <c r="B156" s="104" t="s">
        <v>457</v>
      </c>
      <c r="C156" s="86">
        <v>370214.8</v>
      </c>
      <c r="D156" s="86">
        <v>370214.8</v>
      </c>
      <c r="E156" s="35">
        <f t="shared" si="3"/>
        <v>100</v>
      </c>
    </row>
    <row r="157" spans="1:5" ht="36">
      <c r="A157" s="103" t="s">
        <v>458</v>
      </c>
      <c r="B157" s="104" t="s">
        <v>459</v>
      </c>
      <c r="C157" s="86">
        <v>370214.8</v>
      </c>
      <c r="D157" s="86">
        <v>370214.8</v>
      </c>
      <c r="E157" s="35">
        <f t="shared" si="3"/>
        <v>100</v>
      </c>
    </row>
    <row r="158" spans="1:5" ht="48">
      <c r="A158" s="103" t="s">
        <v>509</v>
      </c>
      <c r="B158" s="104" t="s">
        <v>510</v>
      </c>
      <c r="C158" s="86">
        <v>2775</v>
      </c>
      <c r="D158" s="86">
        <v>2775</v>
      </c>
      <c r="E158" s="35">
        <f t="shared" si="3"/>
        <v>100</v>
      </c>
    </row>
    <row r="159" spans="1:5" ht="48">
      <c r="A159" s="103" t="s">
        <v>353</v>
      </c>
      <c r="B159" s="104" t="s">
        <v>354</v>
      </c>
      <c r="C159" s="86">
        <v>-515705.02</v>
      </c>
      <c r="D159" s="86">
        <v>-791273.02</v>
      </c>
      <c r="E159" s="35">
        <f t="shared" si="3"/>
        <v>153.43519828447666</v>
      </c>
    </row>
    <row r="160" spans="1:5" ht="48">
      <c r="A160" s="103" t="s">
        <v>292</v>
      </c>
      <c r="B160" s="104" t="s">
        <v>349</v>
      </c>
      <c r="C160" s="86">
        <v>-515705.02</v>
      </c>
      <c r="D160" s="86">
        <v>-791273.02</v>
      </c>
      <c r="E160" s="35">
        <f t="shared" si="3"/>
        <v>153.43519828447666</v>
      </c>
    </row>
    <row r="161" spans="1:5" ht="48">
      <c r="A161" s="103" t="s">
        <v>285</v>
      </c>
      <c r="B161" s="104" t="s">
        <v>350</v>
      </c>
      <c r="C161" s="86">
        <v>-515705.02</v>
      </c>
      <c r="D161" s="86">
        <v>-791273.02</v>
      </c>
      <c r="E161" s="35">
        <f t="shared" si="3"/>
        <v>153.43519828447666</v>
      </c>
    </row>
    <row r="163" spans="1:5">
      <c r="A163" s="22"/>
      <c r="B163" s="334" t="s">
        <v>427</v>
      </c>
      <c r="C163" s="334"/>
      <c r="D163" s="25"/>
      <c r="E163" s="43"/>
    </row>
    <row r="164" spans="1:5">
      <c r="A164" s="15"/>
      <c r="B164" s="14"/>
      <c r="C164" s="43"/>
      <c r="D164" s="43"/>
      <c r="E164" s="5" t="s">
        <v>66</v>
      </c>
    </row>
    <row r="165" spans="1:5" ht="41.4">
      <c r="A165" s="30" t="s">
        <v>74</v>
      </c>
      <c r="B165" s="30" t="s">
        <v>152</v>
      </c>
      <c r="C165" s="10" t="s">
        <v>150</v>
      </c>
      <c r="D165" s="11" t="s">
        <v>149</v>
      </c>
      <c r="E165" s="6" t="s">
        <v>151</v>
      </c>
    </row>
    <row r="166" spans="1:5" ht="22.8">
      <c r="A166" s="105" t="s">
        <v>325</v>
      </c>
      <c r="B166" s="106" t="s">
        <v>153</v>
      </c>
      <c r="C166" s="93">
        <v>1123367501.5999999</v>
      </c>
      <c r="D166" s="94">
        <v>134323340.34999999</v>
      </c>
      <c r="E166" s="95">
        <f>(D166/C166)*100</f>
        <v>11.957203689681672</v>
      </c>
    </row>
    <row r="167" spans="1:5">
      <c r="A167" s="107" t="s">
        <v>154</v>
      </c>
      <c r="B167" s="108" t="s">
        <v>155</v>
      </c>
      <c r="C167" s="78">
        <v>76898606</v>
      </c>
      <c r="D167" s="96">
        <v>8839687.9299999997</v>
      </c>
      <c r="E167" s="8">
        <f>(D167/C167)*100</f>
        <v>11.49525120130266</v>
      </c>
    </row>
    <row r="168" spans="1:5" ht="35.4">
      <c r="A168" s="113" t="s">
        <v>43</v>
      </c>
      <c r="B168" s="114" t="s">
        <v>156</v>
      </c>
      <c r="C168" s="71">
        <v>1897400</v>
      </c>
      <c r="D168" s="92">
        <v>288361.52</v>
      </c>
      <c r="E168" s="7">
        <f t="shared" ref="E168:E188" si="4">(D168/C168)*100</f>
        <v>15.197718983872669</v>
      </c>
    </row>
    <row r="169" spans="1:5" ht="48.6">
      <c r="A169" s="109" t="s">
        <v>157</v>
      </c>
      <c r="B169" s="110" t="s">
        <v>158</v>
      </c>
      <c r="C169" s="68">
        <v>1897400</v>
      </c>
      <c r="D169" s="88">
        <v>288361.52</v>
      </c>
      <c r="E169" s="4">
        <f t="shared" si="4"/>
        <v>15.197718983872669</v>
      </c>
    </row>
    <row r="170" spans="1:5" ht="46.8">
      <c r="A170" s="113" t="s">
        <v>44</v>
      </c>
      <c r="B170" s="114" t="s">
        <v>159</v>
      </c>
      <c r="C170" s="71">
        <v>3718300</v>
      </c>
      <c r="D170" s="92">
        <v>453165.46</v>
      </c>
      <c r="E170" s="7">
        <f t="shared" si="4"/>
        <v>12.187436731839819</v>
      </c>
    </row>
    <row r="171" spans="1:5" ht="48.6">
      <c r="A171" s="109" t="s">
        <v>157</v>
      </c>
      <c r="B171" s="110" t="s">
        <v>160</v>
      </c>
      <c r="C171" s="68">
        <v>3218300</v>
      </c>
      <c r="D171" s="88">
        <v>334260.64</v>
      </c>
      <c r="E171" s="4">
        <f t="shared" si="4"/>
        <v>10.386248640586645</v>
      </c>
    </row>
    <row r="172" spans="1:5" ht="24.6">
      <c r="A172" s="109" t="s">
        <v>161</v>
      </c>
      <c r="B172" s="110" t="s">
        <v>162</v>
      </c>
      <c r="C172" s="68">
        <v>500000</v>
      </c>
      <c r="D172" s="88">
        <v>118904.82</v>
      </c>
      <c r="E172" s="4">
        <f t="shared" si="4"/>
        <v>23.780964000000001</v>
      </c>
    </row>
    <row r="173" spans="1:5" ht="46.8">
      <c r="A173" s="113" t="s">
        <v>45</v>
      </c>
      <c r="B173" s="114" t="s">
        <v>163</v>
      </c>
      <c r="C173" s="71">
        <v>37542257</v>
      </c>
      <c r="D173" s="92">
        <v>4043640.92</v>
      </c>
      <c r="E173" s="7">
        <f t="shared" si="4"/>
        <v>10.770905222879913</v>
      </c>
    </row>
    <row r="174" spans="1:5" ht="48.6">
      <c r="A174" s="109" t="s">
        <v>157</v>
      </c>
      <c r="B174" s="110" t="s">
        <v>164</v>
      </c>
      <c r="C174" s="68">
        <v>29159357</v>
      </c>
      <c r="D174" s="88">
        <v>2741855.77</v>
      </c>
      <c r="E174" s="4">
        <f t="shared" si="4"/>
        <v>9.403004908510157</v>
      </c>
    </row>
    <row r="175" spans="1:5" ht="24.6">
      <c r="A175" s="109" t="s">
        <v>161</v>
      </c>
      <c r="B175" s="110" t="s">
        <v>165</v>
      </c>
      <c r="C175" s="68">
        <v>8332900</v>
      </c>
      <c r="D175" s="88">
        <v>1255427.1499999999</v>
      </c>
      <c r="E175" s="4">
        <f t="shared" si="4"/>
        <v>15.065909227279818</v>
      </c>
    </row>
    <row r="176" spans="1:5">
      <c r="A176" s="109" t="s">
        <v>168</v>
      </c>
      <c r="B176" s="110" t="s">
        <v>169</v>
      </c>
      <c r="C176" s="68">
        <v>50000</v>
      </c>
      <c r="D176" s="88">
        <v>46358</v>
      </c>
      <c r="E176" s="4">
        <f t="shared" si="4"/>
        <v>92.715999999999994</v>
      </c>
    </row>
    <row r="177" spans="1:5">
      <c r="A177" s="113" t="s">
        <v>309</v>
      </c>
      <c r="B177" s="114" t="s">
        <v>310</v>
      </c>
      <c r="C177" s="71">
        <v>12900</v>
      </c>
      <c r="D177" s="115" t="s">
        <v>4</v>
      </c>
      <c r="E177" s="7"/>
    </row>
    <row r="178" spans="1:5" ht="24.6">
      <c r="A178" s="109" t="s">
        <v>161</v>
      </c>
      <c r="B178" s="110" t="s">
        <v>311</v>
      </c>
      <c r="C178" s="68">
        <v>12900</v>
      </c>
      <c r="D178" s="89" t="s">
        <v>4</v>
      </c>
      <c r="E178" s="4"/>
    </row>
    <row r="179" spans="1:5" ht="35.4">
      <c r="A179" s="113" t="s">
        <v>46</v>
      </c>
      <c r="B179" s="114" t="s">
        <v>170</v>
      </c>
      <c r="C179" s="71">
        <v>10750884</v>
      </c>
      <c r="D179" s="92">
        <v>1602272.53</v>
      </c>
      <c r="E179" s="7">
        <f t="shared" si="4"/>
        <v>14.903635180139604</v>
      </c>
    </row>
    <row r="180" spans="1:5" ht="48.6">
      <c r="A180" s="109" t="s">
        <v>157</v>
      </c>
      <c r="B180" s="110" t="s">
        <v>171</v>
      </c>
      <c r="C180" s="68">
        <v>9873834</v>
      </c>
      <c r="D180" s="88">
        <v>1422003.48</v>
      </c>
      <c r="E180" s="4">
        <f t="shared" si="4"/>
        <v>14.401735739126259</v>
      </c>
    </row>
    <row r="181" spans="1:5" ht="24.6">
      <c r="A181" s="109" t="s">
        <v>161</v>
      </c>
      <c r="B181" s="110" t="s">
        <v>172</v>
      </c>
      <c r="C181" s="68">
        <v>877050</v>
      </c>
      <c r="D181" s="88">
        <v>180269.05</v>
      </c>
      <c r="E181" s="4">
        <f t="shared" si="4"/>
        <v>20.554022005586909</v>
      </c>
    </row>
    <row r="182" spans="1:5">
      <c r="A182" s="113" t="s">
        <v>47</v>
      </c>
      <c r="B182" s="114" t="s">
        <v>173</v>
      </c>
      <c r="C182" s="71">
        <v>500000</v>
      </c>
      <c r="D182" s="115" t="s">
        <v>4</v>
      </c>
      <c r="E182" s="7"/>
    </row>
    <row r="183" spans="1:5">
      <c r="A183" s="109" t="s">
        <v>168</v>
      </c>
      <c r="B183" s="110" t="s">
        <v>174</v>
      </c>
      <c r="C183" s="68">
        <v>500000</v>
      </c>
      <c r="D183" s="89" t="s">
        <v>4</v>
      </c>
      <c r="E183" s="4"/>
    </row>
    <row r="184" spans="1:5">
      <c r="A184" s="109" t="s">
        <v>320</v>
      </c>
      <c r="B184" s="110" t="s">
        <v>321</v>
      </c>
      <c r="C184" s="68">
        <v>500000</v>
      </c>
      <c r="D184" s="89" t="s">
        <v>4</v>
      </c>
      <c r="E184" s="4"/>
    </row>
    <row r="185" spans="1:5">
      <c r="A185" s="113" t="s">
        <v>48</v>
      </c>
      <c r="B185" s="114" t="s">
        <v>175</v>
      </c>
      <c r="C185" s="71">
        <v>22476865</v>
      </c>
      <c r="D185" s="92">
        <v>2452247.5</v>
      </c>
      <c r="E185" s="7">
        <f t="shared" si="4"/>
        <v>10.910095780706072</v>
      </c>
    </row>
    <row r="186" spans="1:5" ht="48.6">
      <c r="A186" s="109" t="s">
        <v>157</v>
      </c>
      <c r="B186" s="110" t="s">
        <v>176</v>
      </c>
      <c r="C186" s="68">
        <v>20197605</v>
      </c>
      <c r="D186" s="88">
        <v>2054649.91</v>
      </c>
      <c r="E186" s="4">
        <f t="shared" si="4"/>
        <v>10.172740332331481</v>
      </c>
    </row>
    <row r="187" spans="1:5" ht="24.6">
      <c r="A187" s="109" t="s">
        <v>161</v>
      </c>
      <c r="B187" s="110" t="s">
        <v>177</v>
      </c>
      <c r="C187" s="68">
        <v>1906660</v>
      </c>
      <c r="D187" s="88">
        <v>381697.59</v>
      </c>
      <c r="E187" s="4">
        <f t="shared" si="4"/>
        <v>20.019174367742547</v>
      </c>
    </row>
    <row r="188" spans="1:5">
      <c r="A188" s="109" t="s">
        <v>167</v>
      </c>
      <c r="B188" s="110" t="s">
        <v>178</v>
      </c>
      <c r="C188" s="68">
        <v>249600</v>
      </c>
      <c r="D188" s="88">
        <v>15900</v>
      </c>
      <c r="E188" s="4">
        <f t="shared" si="4"/>
        <v>6.3701923076923075</v>
      </c>
    </row>
    <row r="189" spans="1:5" ht="24.6">
      <c r="A189" s="109" t="s">
        <v>210</v>
      </c>
      <c r="B189" s="110" t="s">
        <v>301</v>
      </c>
      <c r="C189" s="68">
        <v>120000</v>
      </c>
      <c r="D189" s="89" t="s">
        <v>4</v>
      </c>
      <c r="E189" s="4"/>
    </row>
    <row r="190" spans="1:5">
      <c r="A190" s="109" t="s">
        <v>168</v>
      </c>
      <c r="B190" s="110" t="s">
        <v>511</v>
      </c>
      <c r="C190" s="68">
        <v>3000</v>
      </c>
      <c r="D190" s="89" t="s">
        <v>4</v>
      </c>
      <c r="E190" s="4"/>
    </row>
    <row r="191" spans="1:5">
      <c r="A191" s="107" t="s">
        <v>179</v>
      </c>
      <c r="B191" s="108" t="s">
        <v>180</v>
      </c>
      <c r="C191" s="78">
        <v>1551300</v>
      </c>
      <c r="D191" s="96">
        <v>258550</v>
      </c>
      <c r="E191" s="8">
        <f t="shared" ref="E191:E215" si="5">(D191/C191)*100</f>
        <v>16.666666666666664</v>
      </c>
    </row>
    <row r="192" spans="1:5">
      <c r="A192" s="113" t="s">
        <v>49</v>
      </c>
      <c r="B192" s="114" t="s">
        <v>181</v>
      </c>
      <c r="C192" s="71">
        <v>1551300</v>
      </c>
      <c r="D192" s="92">
        <v>258550</v>
      </c>
      <c r="E192" s="7">
        <f t="shared" si="5"/>
        <v>16.666666666666664</v>
      </c>
    </row>
    <row r="193" spans="1:5">
      <c r="A193" s="109" t="s">
        <v>167</v>
      </c>
      <c r="B193" s="110" t="s">
        <v>182</v>
      </c>
      <c r="C193" s="68">
        <v>1551300</v>
      </c>
      <c r="D193" s="88">
        <v>258550</v>
      </c>
      <c r="E193" s="4">
        <f t="shared" si="5"/>
        <v>16.666666666666664</v>
      </c>
    </row>
    <row r="194" spans="1:5" ht="24">
      <c r="A194" s="107" t="s">
        <v>183</v>
      </c>
      <c r="B194" s="108" t="s">
        <v>184</v>
      </c>
      <c r="C194" s="78">
        <v>5631010</v>
      </c>
      <c r="D194" s="96">
        <v>344823.78</v>
      </c>
      <c r="E194" s="8">
        <f t="shared" si="5"/>
        <v>6.1236577452357572</v>
      </c>
    </row>
    <row r="195" spans="1:5">
      <c r="A195" s="113" t="s">
        <v>494</v>
      </c>
      <c r="B195" s="114" t="s">
        <v>185</v>
      </c>
      <c r="C195" s="71">
        <v>30000</v>
      </c>
      <c r="D195" s="115" t="s">
        <v>4</v>
      </c>
      <c r="E195" s="7"/>
    </row>
    <row r="196" spans="1:5" ht="24.6">
      <c r="A196" s="109" t="s">
        <v>161</v>
      </c>
      <c r="B196" s="110" t="s">
        <v>186</v>
      </c>
      <c r="C196" s="68">
        <v>30000</v>
      </c>
      <c r="D196" s="89" t="s">
        <v>4</v>
      </c>
      <c r="E196" s="4"/>
    </row>
    <row r="197" spans="1:5" ht="35.4">
      <c r="A197" s="113" t="s">
        <v>495</v>
      </c>
      <c r="B197" s="114" t="s">
        <v>276</v>
      </c>
      <c r="C197" s="71">
        <v>5601010</v>
      </c>
      <c r="D197" s="92">
        <v>344823.78</v>
      </c>
      <c r="E197" s="7">
        <f t="shared" si="5"/>
        <v>6.1564571389802918</v>
      </c>
    </row>
    <row r="198" spans="1:5" ht="48.6">
      <c r="A198" s="109" t="s">
        <v>157</v>
      </c>
      <c r="B198" s="110" t="s">
        <v>496</v>
      </c>
      <c r="C198" s="68">
        <v>3528410</v>
      </c>
      <c r="D198" s="88">
        <v>339875.78</v>
      </c>
      <c r="E198" s="4">
        <f t="shared" si="5"/>
        <v>9.6325478048186017</v>
      </c>
    </row>
    <row r="199" spans="1:5" ht="24.6">
      <c r="A199" s="109" t="s">
        <v>161</v>
      </c>
      <c r="B199" s="110" t="s">
        <v>497</v>
      </c>
      <c r="C199" s="68">
        <v>507000</v>
      </c>
      <c r="D199" s="88">
        <v>4948</v>
      </c>
      <c r="E199" s="4">
        <f t="shared" si="5"/>
        <v>0.97593688362919129</v>
      </c>
    </row>
    <row r="200" spans="1:5">
      <c r="A200" s="109" t="s">
        <v>167</v>
      </c>
      <c r="B200" s="110" t="s">
        <v>277</v>
      </c>
      <c r="C200" s="68">
        <v>1565600</v>
      </c>
      <c r="D200" s="89" t="s">
        <v>4</v>
      </c>
      <c r="E200" s="4"/>
    </row>
    <row r="201" spans="1:5">
      <c r="A201" s="107" t="s">
        <v>187</v>
      </c>
      <c r="B201" s="108" t="s">
        <v>188</v>
      </c>
      <c r="C201" s="78">
        <v>99995854.439999998</v>
      </c>
      <c r="D201" s="96">
        <v>13332609.09</v>
      </c>
      <c r="E201" s="8">
        <f t="shared" si="5"/>
        <v>13.333161824223319</v>
      </c>
    </row>
    <row r="202" spans="1:5">
      <c r="A202" s="113" t="s">
        <v>50</v>
      </c>
      <c r="B202" s="114" t="s">
        <v>189</v>
      </c>
      <c r="C202" s="71">
        <v>4459200</v>
      </c>
      <c r="D202" s="92">
        <v>451902.95</v>
      </c>
      <c r="E202" s="7">
        <f t="shared" si="5"/>
        <v>10.134170927520632</v>
      </c>
    </row>
    <row r="203" spans="1:5" ht="48.6">
      <c r="A203" s="109" t="s">
        <v>157</v>
      </c>
      <c r="B203" s="110" t="s">
        <v>190</v>
      </c>
      <c r="C203" s="68">
        <v>4025200</v>
      </c>
      <c r="D203" s="88">
        <v>414029.08</v>
      </c>
      <c r="E203" s="4">
        <f t="shared" si="5"/>
        <v>10.285925668289774</v>
      </c>
    </row>
    <row r="204" spans="1:5" ht="24.6">
      <c r="A204" s="109" t="s">
        <v>161</v>
      </c>
      <c r="B204" s="110" t="s">
        <v>191</v>
      </c>
      <c r="C204" s="68">
        <v>434000</v>
      </c>
      <c r="D204" s="88">
        <v>37873.870000000003</v>
      </c>
      <c r="E204" s="4">
        <f t="shared" si="5"/>
        <v>8.7266981566820281</v>
      </c>
    </row>
    <row r="205" spans="1:5">
      <c r="A205" s="113" t="s">
        <v>51</v>
      </c>
      <c r="B205" s="114" t="s">
        <v>192</v>
      </c>
      <c r="C205" s="71">
        <v>45682968.240000002</v>
      </c>
      <c r="D205" s="92">
        <v>2802769.97</v>
      </c>
      <c r="E205" s="7">
        <f t="shared" si="5"/>
        <v>6.1352623920481051</v>
      </c>
    </row>
    <row r="206" spans="1:5" ht="24.6">
      <c r="A206" s="109" t="s">
        <v>161</v>
      </c>
      <c r="B206" s="110" t="s">
        <v>512</v>
      </c>
      <c r="C206" s="68">
        <v>100</v>
      </c>
      <c r="D206" s="89" t="s">
        <v>4</v>
      </c>
      <c r="E206" s="4"/>
    </row>
    <row r="207" spans="1:5">
      <c r="A207" s="109" t="s">
        <v>168</v>
      </c>
      <c r="B207" s="110" t="s">
        <v>193</v>
      </c>
      <c r="C207" s="68">
        <v>45682868.240000002</v>
      </c>
      <c r="D207" s="88">
        <v>2802769.97</v>
      </c>
      <c r="E207" s="4">
        <f t="shared" si="5"/>
        <v>6.1352758221645329</v>
      </c>
    </row>
    <row r="208" spans="1:5" ht="25.2" customHeight="1">
      <c r="A208" s="113" t="s">
        <v>52</v>
      </c>
      <c r="B208" s="114" t="s">
        <v>194</v>
      </c>
      <c r="C208" s="71">
        <v>46150306.200000003</v>
      </c>
      <c r="D208" s="92">
        <v>9868974.5999999996</v>
      </c>
      <c r="E208" s="7">
        <f t="shared" si="5"/>
        <v>21.384418463511732</v>
      </c>
    </row>
    <row r="209" spans="1:5" ht="24.6">
      <c r="A209" s="109" t="s">
        <v>161</v>
      </c>
      <c r="B209" s="110" t="s">
        <v>195</v>
      </c>
      <c r="C209" s="68">
        <v>21191528.600000001</v>
      </c>
      <c r="D209" s="89" t="s">
        <v>4</v>
      </c>
      <c r="E209" s="4"/>
    </row>
    <row r="210" spans="1:5">
      <c r="A210" s="109" t="s">
        <v>167</v>
      </c>
      <c r="B210" s="110" t="s">
        <v>196</v>
      </c>
      <c r="C210" s="68">
        <v>24958777.600000001</v>
      </c>
      <c r="D210" s="88">
        <v>9868974.5999999996</v>
      </c>
      <c r="E210" s="4">
        <f t="shared" si="5"/>
        <v>39.541097557598334</v>
      </c>
    </row>
    <row r="211" spans="1:5">
      <c r="A211" s="113" t="s">
        <v>424</v>
      </c>
      <c r="B211" s="114" t="s">
        <v>425</v>
      </c>
      <c r="C211" s="71">
        <v>5330</v>
      </c>
      <c r="D211" s="115" t="s">
        <v>4</v>
      </c>
      <c r="E211" s="7"/>
    </row>
    <row r="212" spans="1:5" ht="24.6">
      <c r="A212" s="109" t="s">
        <v>161</v>
      </c>
      <c r="B212" s="110" t="s">
        <v>426</v>
      </c>
      <c r="C212" s="68">
        <v>5330</v>
      </c>
      <c r="D212" s="89" t="s">
        <v>4</v>
      </c>
      <c r="E212" s="4"/>
    </row>
    <row r="213" spans="1:5">
      <c r="A213" s="113" t="s">
        <v>53</v>
      </c>
      <c r="B213" s="114" t="s">
        <v>197</v>
      </c>
      <c r="C213" s="71">
        <v>3698050</v>
      </c>
      <c r="D213" s="92">
        <v>208961.57</v>
      </c>
      <c r="E213" s="7">
        <f t="shared" si="5"/>
        <v>5.6505880126012364</v>
      </c>
    </row>
    <row r="214" spans="1:5" ht="48.6">
      <c r="A214" s="109" t="s">
        <v>157</v>
      </c>
      <c r="B214" s="110" t="s">
        <v>198</v>
      </c>
      <c r="C214" s="68">
        <v>1798800</v>
      </c>
      <c r="D214" s="88">
        <v>207875.47</v>
      </c>
      <c r="E214" s="4">
        <f t="shared" si="5"/>
        <v>11.556341449855459</v>
      </c>
    </row>
    <row r="215" spans="1:5" ht="24.6">
      <c r="A215" s="109" t="s">
        <v>161</v>
      </c>
      <c r="B215" s="110" t="s">
        <v>199</v>
      </c>
      <c r="C215" s="68">
        <v>1529250</v>
      </c>
      <c r="D215" s="88">
        <v>1086.0999999999999</v>
      </c>
      <c r="E215" s="4">
        <f t="shared" si="5"/>
        <v>7.1021742684322375E-2</v>
      </c>
    </row>
    <row r="216" spans="1:5" ht="24.6">
      <c r="A216" s="109" t="s">
        <v>210</v>
      </c>
      <c r="B216" s="110" t="s">
        <v>293</v>
      </c>
      <c r="C216" s="68">
        <v>25000</v>
      </c>
      <c r="D216" s="89" t="s">
        <v>4</v>
      </c>
      <c r="E216" s="4"/>
    </row>
    <row r="217" spans="1:5">
      <c r="A217" s="109" t="s">
        <v>168</v>
      </c>
      <c r="B217" s="110" t="s">
        <v>513</v>
      </c>
      <c r="C217" s="68">
        <v>345000</v>
      </c>
      <c r="D217" s="89" t="s">
        <v>4</v>
      </c>
      <c r="E217" s="4"/>
    </row>
    <row r="218" spans="1:5">
      <c r="A218" s="107" t="s">
        <v>200</v>
      </c>
      <c r="B218" s="108" t="s">
        <v>201</v>
      </c>
      <c r="C218" s="78">
        <v>25769600</v>
      </c>
      <c r="D218" s="116" t="s">
        <v>4</v>
      </c>
      <c r="E218" s="8"/>
    </row>
    <row r="219" spans="1:5">
      <c r="A219" s="113" t="s">
        <v>322</v>
      </c>
      <c r="B219" s="114" t="s">
        <v>323</v>
      </c>
      <c r="C219" s="71">
        <v>100000</v>
      </c>
      <c r="D219" s="115" t="s">
        <v>4</v>
      </c>
      <c r="E219" s="7"/>
    </row>
    <row r="220" spans="1:5" ht="24.6">
      <c r="A220" s="109" t="s">
        <v>161</v>
      </c>
      <c r="B220" s="110" t="s">
        <v>324</v>
      </c>
      <c r="C220" s="68">
        <v>100000</v>
      </c>
      <c r="D220" s="89" t="s">
        <v>4</v>
      </c>
      <c r="E220" s="4"/>
    </row>
    <row r="221" spans="1:5">
      <c r="A221" s="113" t="s">
        <v>54</v>
      </c>
      <c r="B221" s="114" t="s">
        <v>203</v>
      </c>
      <c r="C221" s="71">
        <v>15024600</v>
      </c>
      <c r="D221" s="115" t="s">
        <v>4</v>
      </c>
      <c r="E221" s="7"/>
    </row>
    <row r="222" spans="1:5">
      <c r="A222" s="109" t="s">
        <v>168</v>
      </c>
      <c r="B222" s="110" t="s">
        <v>204</v>
      </c>
      <c r="C222" s="68">
        <v>15024600</v>
      </c>
      <c r="D222" s="89" t="s">
        <v>4</v>
      </c>
      <c r="E222" s="4"/>
    </row>
    <row r="223" spans="1:5">
      <c r="A223" s="113" t="s">
        <v>399</v>
      </c>
      <c r="B223" s="114" t="s">
        <v>400</v>
      </c>
      <c r="C223" s="71">
        <v>10000000</v>
      </c>
      <c r="D223" s="115" t="s">
        <v>4</v>
      </c>
      <c r="E223" s="7"/>
    </row>
    <row r="224" spans="1:5">
      <c r="A224" s="109" t="s">
        <v>167</v>
      </c>
      <c r="B224" s="110" t="s">
        <v>401</v>
      </c>
      <c r="C224" s="68">
        <v>10000000</v>
      </c>
      <c r="D224" s="89" t="s">
        <v>4</v>
      </c>
      <c r="E224" s="4"/>
    </row>
    <row r="225" spans="1:5" ht="24.6">
      <c r="A225" s="109" t="s">
        <v>55</v>
      </c>
      <c r="B225" s="110" t="s">
        <v>205</v>
      </c>
      <c r="C225" s="68">
        <v>645000</v>
      </c>
      <c r="D225" s="89" t="s">
        <v>4</v>
      </c>
      <c r="E225" s="4"/>
    </row>
    <row r="226" spans="1:5" ht="24.6">
      <c r="A226" s="109" t="s">
        <v>161</v>
      </c>
      <c r="B226" s="110" t="s">
        <v>206</v>
      </c>
      <c r="C226" s="68">
        <v>645000</v>
      </c>
      <c r="D226" s="89" t="s">
        <v>4</v>
      </c>
      <c r="E226" s="4"/>
    </row>
    <row r="227" spans="1:5">
      <c r="A227" s="107" t="s">
        <v>312</v>
      </c>
      <c r="B227" s="108" t="s">
        <v>313</v>
      </c>
      <c r="C227" s="78">
        <v>729400</v>
      </c>
      <c r="D227" s="116" t="s">
        <v>4</v>
      </c>
      <c r="E227" s="8"/>
    </row>
    <row r="228" spans="1:5" ht="24">
      <c r="A228" s="113" t="s">
        <v>314</v>
      </c>
      <c r="B228" s="114" t="s">
        <v>315</v>
      </c>
      <c r="C228" s="71">
        <v>579400</v>
      </c>
      <c r="D228" s="115" t="s">
        <v>4</v>
      </c>
      <c r="E228" s="7"/>
    </row>
    <row r="229" spans="1:5" ht="48.6">
      <c r="A229" s="109" t="s">
        <v>157</v>
      </c>
      <c r="B229" s="110" t="s">
        <v>471</v>
      </c>
      <c r="C229" s="68">
        <v>67100</v>
      </c>
      <c r="D229" s="89" t="s">
        <v>4</v>
      </c>
      <c r="E229" s="4"/>
    </row>
    <row r="230" spans="1:5" ht="24.6">
      <c r="A230" s="109" t="s">
        <v>161</v>
      </c>
      <c r="B230" s="110" t="s">
        <v>316</v>
      </c>
      <c r="C230" s="68">
        <v>512300</v>
      </c>
      <c r="D230" s="89" t="s">
        <v>4</v>
      </c>
      <c r="E230" s="4"/>
    </row>
    <row r="231" spans="1:5" ht="24">
      <c r="A231" s="113" t="s">
        <v>402</v>
      </c>
      <c r="B231" s="114" t="s">
        <v>403</v>
      </c>
      <c r="C231" s="71">
        <v>150000</v>
      </c>
      <c r="D231" s="115" t="s">
        <v>4</v>
      </c>
      <c r="E231" s="7"/>
    </row>
    <row r="232" spans="1:5" ht="24.6">
      <c r="A232" s="109" t="s">
        <v>161</v>
      </c>
      <c r="B232" s="110" t="s">
        <v>404</v>
      </c>
      <c r="C232" s="68">
        <v>150000</v>
      </c>
      <c r="D232" s="89" t="s">
        <v>4</v>
      </c>
      <c r="E232" s="4"/>
    </row>
    <row r="233" spans="1:5">
      <c r="A233" s="107" t="s">
        <v>207</v>
      </c>
      <c r="B233" s="108" t="s">
        <v>208</v>
      </c>
      <c r="C233" s="78">
        <v>581833875</v>
      </c>
      <c r="D233" s="96">
        <v>69089694.420000002</v>
      </c>
      <c r="E233" s="8">
        <f t="shared" ref="E233:E240" si="6">(D233/C233)*100</f>
        <v>11.87447094241462</v>
      </c>
    </row>
    <row r="234" spans="1:5">
      <c r="A234" s="113" t="s">
        <v>56</v>
      </c>
      <c r="B234" s="114" t="s">
        <v>209</v>
      </c>
      <c r="C234" s="71">
        <v>108845540</v>
      </c>
      <c r="D234" s="92">
        <v>13649846</v>
      </c>
      <c r="E234" s="7">
        <f t="shared" si="6"/>
        <v>12.540565281774521</v>
      </c>
    </row>
    <row r="235" spans="1:5" ht="24.6">
      <c r="A235" s="109" t="s">
        <v>210</v>
      </c>
      <c r="B235" s="110" t="s">
        <v>211</v>
      </c>
      <c r="C235" s="68">
        <v>108845540</v>
      </c>
      <c r="D235" s="88">
        <v>13649846</v>
      </c>
      <c r="E235" s="4">
        <f t="shared" si="6"/>
        <v>12.540565281774521</v>
      </c>
    </row>
    <row r="236" spans="1:5">
      <c r="A236" s="113" t="s">
        <v>57</v>
      </c>
      <c r="B236" s="114" t="s">
        <v>212</v>
      </c>
      <c r="C236" s="71">
        <v>376253630</v>
      </c>
      <c r="D236" s="92">
        <v>43855684</v>
      </c>
      <c r="E236" s="7">
        <f t="shared" si="6"/>
        <v>11.655883293405036</v>
      </c>
    </row>
    <row r="237" spans="1:5" ht="24.6">
      <c r="A237" s="109" t="s">
        <v>210</v>
      </c>
      <c r="B237" s="110" t="s">
        <v>213</v>
      </c>
      <c r="C237" s="68">
        <v>376253630</v>
      </c>
      <c r="D237" s="88">
        <v>43855684</v>
      </c>
      <c r="E237" s="4">
        <f t="shared" si="6"/>
        <v>11.655883293405036</v>
      </c>
    </row>
    <row r="238" spans="1:5">
      <c r="A238" s="113" t="s">
        <v>286</v>
      </c>
      <c r="B238" s="114" t="s">
        <v>287</v>
      </c>
      <c r="C238" s="71">
        <v>45981500</v>
      </c>
      <c r="D238" s="92">
        <v>5708490</v>
      </c>
      <c r="E238" s="7">
        <f t="shared" si="6"/>
        <v>12.414753759664213</v>
      </c>
    </row>
    <row r="239" spans="1:5" ht="24.6">
      <c r="A239" s="109" t="s">
        <v>210</v>
      </c>
      <c r="B239" s="110" t="s">
        <v>288</v>
      </c>
      <c r="C239" s="68">
        <v>45981500</v>
      </c>
      <c r="D239" s="88">
        <v>5708490</v>
      </c>
      <c r="E239" s="4">
        <f t="shared" si="6"/>
        <v>12.414753759664213</v>
      </c>
    </row>
    <row r="240" spans="1:5">
      <c r="A240" s="113" t="s">
        <v>272</v>
      </c>
      <c r="B240" s="114" t="s">
        <v>214</v>
      </c>
      <c r="C240" s="71">
        <v>13672000</v>
      </c>
      <c r="D240" s="92">
        <v>740200</v>
      </c>
      <c r="E240" s="7">
        <f t="shared" si="6"/>
        <v>5.4139847864248098</v>
      </c>
    </row>
    <row r="241" spans="1:5" ht="24.6">
      <c r="A241" s="109" t="s">
        <v>161</v>
      </c>
      <c r="B241" s="110" t="s">
        <v>215</v>
      </c>
      <c r="C241" s="68">
        <v>1967900</v>
      </c>
      <c r="D241" s="89" t="s">
        <v>4</v>
      </c>
      <c r="E241" s="4"/>
    </row>
    <row r="242" spans="1:5" ht="24.6">
      <c r="A242" s="109" t="s">
        <v>210</v>
      </c>
      <c r="B242" s="110" t="s">
        <v>216</v>
      </c>
      <c r="C242" s="68">
        <v>11704100</v>
      </c>
      <c r="D242" s="88">
        <v>740200</v>
      </c>
      <c r="E242" s="4">
        <f t="shared" ref="E242:E260" si="7">(D242/C242)*100</f>
        <v>6.324279525978076</v>
      </c>
    </row>
    <row r="243" spans="1:5">
      <c r="A243" s="113" t="s">
        <v>58</v>
      </c>
      <c r="B243" s="114" t="s">
        <v>217</v>
      </c>
      <c r="C243" s="71">
        <v>37081205</v>
      </c>
      <c r="D243" s="92">
        <v>5135474.42</v>
      </c>
      <c r="E243" s="7">
        <f t="shared" si="7"/>
        <v>13.849265200524094</v>
      </c>
    </row>
    <row r="244" spans="1:5" ht="48.6">
      <c r="A244" s="109" t="s">
        <v>157</v>
      </c>
      <c r="B244" s="110" t="s">
        <v>218</v>
      </c>
      <c r="C244" s="68">
        <v>8877305</v>
      </c>
      <c r="D244" s="88">
        <v>957149.76</v>
      </c>
      <c r="E244" s="4">
        <f t="shared" si="7"/>
        <v>10.781985749053344</v>
      </c>
    </row>
    <row r="245" spans="1:5" ht="24.6">
      <c r="A245" s="109" t="s">
        <v>161</v>
      </c>
      <c r="B245" s="110" t="s">
        <v>317</v>
      </c>
      <c r="C245" s="68">
        <v>1809200</v>
      </c>
      <c r="D245" s="88">
        <v>252620.42</v>
      </c>
      <c r="E245" s="4">
        <f t="shared" si="7"/>
        <v>13.963100818041124</v>
      </c>
    </row>
    <row r="246" spans="1:5" ht="24.6">
      <c r="A246" s="109" t="s">
        <v>210</v>
      </c>
      <c r="B246" s="110" t="s">
        <v>219</v>
      </c>
      <c r="C246" s="68">
        <v>26344700</v>
      </c>
      <c r="D246" s="88">
        <v>3925700</v>
      </c>
      <c r="E246" s="4">
        <f t="shared" si="7"/>
        <v>14.901289443417461</v>
      </c>
    </row>
    <row r="247" spans="1:5">
      <c r="A247" s="109" t="s">
        <v>168</v>
      </c>
      <c r="B247" s="110" t="s">
        <v>220</v>
      </c>
      <c r="C247" s="68">
        <v>50000</v>
      </c>
      <c r="D247" s="88">
        <v>4.24</v>
      </c>
      <c r="E247" s="4">
        <f t="shared" si="7"/>
        <v>8.4799999999999997E-3</v>
      </c>
    </row>
    <row r="248" spans="1:5" ht="20.399999999999999" customHeight="1">
      <c r="A248" s="107" t="s">
        <v>405</v>
      </c>
      <c r="B248" s="108" t="s">
        <v>221</v>
      </c>
      <c r="C248" s="78">
        <v>126637976</v>
      </c>
      <c r="D248" s="96">
        <v>16387056.310000001</v>
      </c>
      <c r="E248" s="8">
        <f t="shared" si="7"/>
        <v>12.940080714808644</v>
      </c>
    </row>
    <row r="249" spans="1:5">
      <c r="A249" s="113" t="s">
        <v>59</v>
      </c>
      <c r="B249" s="114" t="s">
        <v>222</v>
      </c>
      <c r="C249" s="71">
        <v>85098472</v>
      </c>
      <c r="D249" s="92">
        <v>11767326.199999999</v>
      </c>
      <c r="E249" s="7">
        <f t="shared" si="7"/>
        <v>13.827893643025693</v>
      </c>
    </row>
    <row r="250" spans="1:5" ht="24.6">
      <c r="A250" s="109" t="s">
        <v>210</v>
      </c>
      <c r="B250" s="110" t="s">
        <v>223</v>
      </c>
      <c r="C250" s="68">
        <v>85098472</v>
      </c>
      <c r="D250" s="88">
        <v>11767326.199999999</v>
      </c>
      <c r="E250" s="4">
        <f t="shared" si="7"/>
        <v>13.827893643025693</v>
      </c>
    </row>
    <row r="251" spans="1:5" ht="24">
      <c r="A251" s="113" t="s">
        <v>60</v>
      </c>
      <c r="B251" s="114" t="s">
        <v>224</v>
      </c>
      <c r="C251" s="71">
        <v>41539504</v>
      </c>
      <c r="D251" s="92">
        <v>4619730.1100000003</v>
      </c>
      <c r="E251" s="7">
        <f t="shared" si="7"/>
        <v>11.121293383763081</v>
      </c>
    </row>
    <row r="252" spans="1:5" ht="48.6">
      <c r="A252" s="109" t="s">
        <v>157</v>
      </c>
      <c r="B252" s="110" t="s">
        <v>225</v>
      </c>
      <c r="C252" s="68">
        <v>38569604</v>
      </c>
      <c r="D252" s="88">
        <v>4448283.1100000003</v>
      </c>
      <c r="E252" s="4">
        <f t="shared" si="7"/>
        <v>11.533131400571291</v>
      </c>
    </row>
    <row r="253" spans="1:5" ht="24.6">
      <c r="A253" s="109" t="s">
        <v>161</v>
      </c>
      <c r="B253" s="110" t="s">
        <v>226</v>
      </c>
      <c r="C253" s="68">
        <v>2969900</v>
      </c>
      <c r="D253" s="88">
        <v>171447</v>
      </c>
      <c r="E253" s="4">
        <f t="shared" si="7"/>
        <v>5.7728206336913699</v>
      </c>
    </row>
    <row r="254" spans="1:5">
      <c r="A254" s="107" t="s">
        <v>227</v>
      </c>
      <c r="B254" s="108" t="s">
        <v>228</v>
      </c>
      <c r="C254" s="78">
        <v>52647911.149999999</v>
      </c>
      <c r="D254" s="96">
        <v>5389535.3099999996</v>
      </c>
      <c r="E254" s="8">
        <f t="shared" si="7"/>
        <v>10.23694044507215</v>
      </c>
    </row>
    <row r="255" spans="1:5">
      <c r="A255" s="113" t="s">
        <v>73</v>
      </c>
      <c r="B255" s="114" t="s">
        <v>229</v>
      </c>
      <c r="C255" s="71">
        <v>1063100</v>
      </c>
      <c r="D255" s="92">
        <v>173005.16</v>
      </c>
      <c r="E255" s="7">
        <f t="shared" si="7"/>
        <v>16.273648763051455</v>
      </c>
    </row>
    <row r="256" spans="1:5">
      <c r="A256" s="109" t="s">
        <v>166</v>
      </c>
      <c r="B256" s="110" t="s">
        <v>230</v>
      </c>
      <c r="C256" s="68">
        <v>1063100</v>
      </c>
      <c r="D256" s="88">
        <v>173005.16</v>
      </c>
      <c r="E256" s="4">
        <f t="shared" si="7"/>
        <v>16.273648763051455</v>
      </c>
    </row>
    <row r="257" spans="1:5">
      <c r="A257" s="113" t="s">
        <v>61</v>
      </c>
      <c r="B257" s="114" t="s">
        <v>231</v>
      </c>
      <c r="C257" s="71">
        <v>28649804</v>
      </c>
      <c r="D257" s="92">
        <v>5016219.1500000004</v>
      </c>
      <c r="E257" s="7">
        <f t="shared" si="7"/>
        <v>17.508738105154229</v>
      </c>
    </row>
    <row r="258" spans="1:5">
      <c r="A258" s="109" t="s">
        <v>166</v>
      </c>
      <c r="B258" s="110" t="s">
        <v>232</v>
      </c>
      <c r="C258" s="68">
        <v>3217104</v>
      </c>
      <c r="D258" s="88">
        <v>62639.15</v>
      </c>
      <c r="E258" s="4">
        <f t="shared" si="7"/>
        <v>1.9470663677643001</v>
      </c>
    </row>
    <row r="259" spans="1:5" ht="24.6">
      <c r="A259" s="109" t="s">
        <v>210</v>
      </c>
      <c r="B259" s="110" t="s">
        <v>233</v>
      </c>
      <c r="C259" s="68">
        <v>25432700</v>
      </c>
      <c r="D259" s="88">
        <v>4953580</v>
      </c>
      <c r="E259" s="4">
        <f t="shared" si="7"/>
        <v>19.47720847570254</v>
      </c>
    </row>
    <row r="260" spans="1:5" ht="23.4" customHeight="1">
      <c r="A260" s="113" t="s">
        <v>62</v>
      </c>
      <c r="B260" s="114" t="s">
        <v>234</v>
      </c>
      <c r="C260" s="71">
        <v>22200307.149999999</v>
      </c>
      <c r="D260" s="92">
        <v>139756.6</v>
      </c>
      <c r="E260" s="7">
        <f t="shared" si="7"/>
        <v>0.62952552437996345</v>
      </c>
    </row>
    <row r="261" spans="1:5" ht="24.6">
      <c r="A261" s="109" t="s">
        <v>161</v>
      </c>
      <c r="B261" s="110" t="s">
        <v>235</v>
      </c>
      <c r="C261" s="68">
        <v>51000</v>
      </c>
      <c r="D261" s="89" t="s">
        <v>4</v>
      </c>
      <c r="E261" s="4"/>
    </row>
    <row r="262" spans="1:5">
      <c r="A262" s="109" t="s">
        <v>166</v>
      </c>
      <c r="B262" s="110" t="s">
        <v>236</v>
      </c>
      <c r="C262" s="68">
        <v>2552200</v>
      </c>
      <c r="D262" s="88">
        <v>139756.6</v>
      </c>
      <c r="E262" s="4">
        <f t="shared" ref="E262:E276" si="8">(D262/C262)*100</f>
        <v>5.4759266515163389</v>
      </c>
    </row>
    <row r="263" spans="1:5" ht="24.6">
      <c r="A263" s="109" t="s">
        <v>202</v>
      </c>
      <c r="B263" s="110" t="s">
        <v>237</v>
      </c>
      <c r="C263" s="68">
        <v>19597107.149999999</v>
      </c>
      <c r="D263" s="89" t="s">
        <v>4</v>
      </c>
      <c r="E263" s="4"/>
    </row>
    <row r="264" spans="1:5">
      <c r="A264" s="113" t="s">
        <v>63</v>
      </c>
      <c r="B264" s="114" t="s">
        <v>238</v>
      </c>
      <c r="C264" s="71">
        <v>734700</v>
      </c>
      <c r="D264" s="92">
        <v>60554.400000000001</v>
      </c>
      <c r="E264" s="7">
        <f t="shared" si="8"/>
        <v>8.2420579828501435</v>
      </c>
    </row>
    <row r="265" spans="1:5" ht="48.6">
      <c r="A265" s="109" t="s">
        <v>157</v>
      </c>
      <c r="B265" s="110" t="s">
        <v>239</v>
      </c>
      <c r="C265" s="68">
        <v>670900</v>
      </c>
      <c r="D265" s="88">
        <v>60154.400000000001</v>
      </c>
      <c r="E265" s="4">
        <f t="shared" si="8"/>
        <v>8.9662244745863759</v>
      </c>
    </row>
    <row r="266" spans="1:5" ht="24.6">
      <c r="A266" s="109" t="s">
        <v>161</v>
      </c>
      <c r="B266" s="110" t="s">
        <v>240</v>
      </c>
      <c r="C266" s="68">
        <v>63800</v>
      </c>
      <c r="D266" s="88">
        <v>400</v>
      </c>
      <c r="E266" s="4">
        <f t="shared" si="8"/>
        <v>0.62695924764890276</v>
      </c>
    </row>
    <row r="267" spans="1:5">
      <c r="A267" s="107" t="s">
        <v>241</v>
      </c>
      <c r="B267" s="108" t="s">
        <v>242</v>
      </c>
      <c r="C267" s="78">
        <v>20212141</v>
      </c>
      <c r="D267" s="96">
        <v>2562335.5</v>
      </c>
      <c r="E267" s="8">
        <f t="shared" si="8"/>
        <v>12.677209702821685</v>
      </c>
    </row>
    <row r="268" spans="1:5">
      <c r="A268" s="113" t="s">
        <v>64</v>
      </c>
      <c r="B268" s="114" t="s">
        <v>243</v>
      </c>
      <c r="C268" s="71">
        <v>20212141</v>
      </c>
      <c r="D268" s="92">
        <v>2562335.5</v>
      </c>
      <c r="E268" s="7">
        <f t="shared" si="8"/>
        <v>12.677209702821685</v>
      </c>
    </row>
    <row r="269" spans="1:5" ht="24.6">
      <c r="A269" s="109" t="s">
        <v>210</v>
      </c>
      <c r="B269" s="110" t="s">
        <v>244</v>
      </c>
      <c r="C269" s="68">
        <v>20212141</v>
      </c>
      <c r="D269" s="88">
        <v>2562335.5</v>
      </c>
      <c r="E269" s="4">
        <f t="shared" si="8"/>
        <v>12.677209702821685</v>
      </c>
    </row>
    <row r="270" spans="1:5" ht="24">
      <c r="A270" s="107" t="s">
        <v>514</v>
      </c>
      <c r="B270" s="108" t="s">
        <v>515</v>
      </c>
      <c r="C270" s="78">
        <v>1628.01</v>
      </c>
      <c r="D270" s="96">
        <v>1628.01</v>
      </c>
      <c r="E270" s="8">
        <f t="shared" si="8"/>
        <v>100</v>
      </c>
    </row>
    <row r="271" spans="1:5" ht="24">
      <c r="A271" s="113" t="s">
        <v>516</v>
      </c>
      <c r="B271" s="114" t="s">
        <v>517</v>
      </c>
      <c r="C271" s="71">
        <v>1628.01</v>
      </c>
      <c r="D271" s="92">
        <v>1628.01</v>
      </c>
      <c r="E271" s="7">
        <f t="shared" si="8"/>
        <v>100</v>
      </c>
    </row>
    <row r="272" spans="1:5">
      <c r="A272" s="109" t="s">
        <v>514</v>
      </c>
      <c r="B272" s="110" t="s">
        <v>518</v>
      </c>
      <c r="C272" s="68">
        <v>1628.01</v>
      </c>
      <c r="D272" s="88">
        <v>1628.01</v>
      </c>
      <c r="E272" s="4">
        <f t="shared" si="8"/>
        <v>100</v>
      </c>
    </row>
    <row r="273" spans="1:5">
      <c r="A273" s="109" t="s">
        <v>519</v>
      </c>
      <c r="B273" s="110" t="s">
        <v>520</v>
      </c>
      <c r="C273" s="68">
        <v>1628.01</v>
      </c>
      <c r="D273" s="88">
        <v>1628.01</v>
      </c>
      <c r="E273" s="4">
        <f t="shared" si="8"/>
        <v>100</v>
      </c>
    </row>
    <row r="274" spans="1:5" ht="35.4">
      <c r="A274" s="107" t="s">
        <v>245</v>
      </c>
      <c r="B274" s="108" t="s">
        <v>246</v>
      </c>
      <c r="C274" s="78">
        <v>131458200</v>
      </c>
      <c r="D274" s="96">
        <v>18117420</v>
      </c>
      <c r="E274" s="8">
        <f t="shared" si="8"/>
        <v>13.781886561659903</v>
      </c>
    </row>
    <row r="275" spans="1:5" ht="35.4">
      <c r="A275" s="113" t="s">
        <v>65</v>
      </c>
      <c r="B275" s="114" t="s">
        <v>247</v>
      </c>
      <c r="C275" s="71">
        <v>74194300</v>
      </c>
      <c r="D275" s="92">
        <v>18117420</v>
      </c>
      <c r="E275" s="7">
        <f t="shared" si="8"/>
        <v>24.418883930436706</v>
      </c>
    </row>
    <row r="276" spans="1:5">
      <c r="A276" s="109" t="s">
        <v>167</v>
      </c>
      <c r="B276" s="110" t="s">
        <v>248</v>
      </c>
      <c r="C276" s="68">
        <v>74194300</v>
      </c>
      <c r="D276" s="88">
        <v>18117420</v>
      </c>
      <c r="E276" s="4">
        <f t="shared" si="8"/>
        <v>24.418883930436706</v>
      </c>
    </row>
    <row r="277" spans="1:5" ht="24">
      <c r="A277" s="113" t="s">
        <v>273</v>
      </c>
      <c r="B277" s="114" t="s">
        <v>274</v>
      </c>
      <c r="C277" s="71">
        <v>57263900</v>
      </c>
      <c r="D277" s="115" t="s">
        <v>4</v>
      </c>
      <c r="E277" s="7"/>
    </row>
    <row r="278" spans="1:5">
      <c r="A278" s="109" t="s">
        <v>167</v>
      </c>
      <c r="B278" s="110" t="s">
        <v>275</v>
      </c>
      <c r="C278" s="68">
        <v>57263900</v>
      </c>
      <c r="D278" s="89" t="s">
        <v>4</v>
      </c>
      <c r="E278" s="4"/>
    </row>
    <row r="279" spans="1:5">
      <c r="A279" s="349" t="s">
        <v>326</v>
      </c>
      <c r="B279" s="351" t="s">
        <v>153</v>
      </c>
      <c r="C279" s="352">
        <v>-10942942.189999999</v>
      </c>
      <c r="D279" s="353">
        <v>16004553.470000001</v>
      </c>
      <c r="E279" s="4"/>
    </row>
    <row r="280" spans="1:5">
      <c r="A280" s="350"/>
      <c r="B280" s="350"/>
      <c r="C280" s="340"/>
      <c r="D280" s="354"/>
      <c r="E280" s="4"/>
    </row>
    <row r="282" spans="1:5">
      <c r="A282" s="337" t="s">
        <v>249</v>
      </c>
      <c r="B282" s="338"/>
      <c r="C282" s="338"/>
      <c r="D282" s="338"/>
      <c r="E282" s="338"/>
    </row>
    <row r="283" spans="1:5">
      <c r="A283" s="23"/>
      <c r="B283" s="41"/>
      <c r="C283" s="12"/>
      <c r="D283" s="12" t="s">
        <v>66</v>
      </c>
      <c r="E283" s="1"/>
    </row>
    <row r="284" spans="1:5" ht="45.6">
      <c r="A284" s="24" t="s">
        <v>74</v>
      </c>
      <c r="B284" s="20" t="s">
        <v>250</v>
      </c>
      <c r="C284" s="16" t="s">
        <v>150</v>
      </c>
      <c r="D284" s="16" t="s">
        <v>149</v>
      </c>
      <c r="E284" s="2"/>
    </row>
    <row r="285" spans="1:5">
      <c r="A285" s="21" t="s">
        <v>251</v>
      </c>
      <c r="B285" s="19" t="s">
        <v>153</v>
      </c>
      <c r="C285" s="26">
        <f>C287+C294</f>
        <v>10942942.189999819</v>
      </c>
      <c r="D285" s="29">
        <f>D287+D294</f>
        <v>-16004553.469999999</v>
      </c>
      <c r="E285" s="3"/>
    </row>
    <row r="286" spans="1:5" ht="24.6">
      <c r="A286" s="21" t="s">
        <v>252</v>
      </c>
      <c r="B286" s="19" t="s">
        <v>153</v>
      </c>
      <c r="C286" s="17"/>
      <c r="D286" s="18"/>
      <c r="E286" s="3"/>
    </row>
    <row r="287" spans="1:5" ht="24.6">
      <c r="A287" s="21" t="s">
        <v>253</v>
      </c>
      <c r="B287" s="19" t="s">
        <v>254</v>
      </c>
      <c r="C287" s="17">
        <f>C288+C290</f>
        <v>0</v>
      </c>
      <c r="D287" s="18">
        <f>D288+D290</f>
        <v>-14500000</v>
      </c>
      <c r="E287" s="3"/>
    </row>
    <row r="288" spans="1:5" ht="36.6">
      <c r="A288" s="21" t="s">
        <v>255</v>
      </c>
      <c r="B288" s="19" t="s">
        <v>256</v>
      </c>
      <c r="C288" s="17">
        <f>C289</f>
        <v>14500000</v>
      </c>
      <c r="D288" s="18"/>
      <c r="E288" s="2"/>
    </row>
    <row r="289" spans="1:5" ht="36.6">
      <c r="A289" s="21" t="s">
        <v>257</v>
      </c>
      <c r="B289" s="19" t="s">
        <v>258</v>
      </c>
      <c r="C289" s="17">
        <v>14500000</v>
      </c>
      <c r="D289" s="18"/>
      <c r="E289" s="2"/>
    </row>
    <row r="290" spans="1:5" ht="36.6">
      <c r="A290" s="21" t="s">
        <v>259</v>
      </c>
      <c r="B290" s="19" t="s">
        <v>260</v>
      </c>
      <c r="C290" s="17">
        <f>C291</f>
        <v>-14500000</v>
      </c>
      <c r="D290" s="17">
        <f>D291</f>
        <v>-14500000</v>
      </c>
      <c r="E290" s="3"/>
    </row>
    <row r="291" spans="1:5" ht="36.6">
      <c r="A291" s="21" t="s">
        <v>261</v>
      </c>
      <c r="B291" s="19" t="s">
        <v>262</v>
      </c>
      <c r="C291" s="17">
        <v>-14500000</v>
      </c>
      <c r="D291" s="18">
        <v>-14500000</v>
      </c>
      <c r="E291" s="3"/>
    </row>
    <row r="292" spans="1:5" ht="24.6">
      <c r="A292" s="21" t="s">
        <v>294</v>
      </c>
      <c r="B292" s="19" t="s">
        <v>297</v>
      </c>
      <c r="C292" s="17">
        <v>0</v>
      </c>
      <c r="D292" s="18">
        <f>D293</f>
        <v>0</v>
      </c>
      <c r="E292" s="3"/>
    </row>
    <row r="293" spans="1:5" ht="36.6">
      <c r="A293" s="21" t="s">
        <v>295</v>
      </c>
      <c r="B293" s="19" t="s">
        <v>296</v>
      </c>
      <c r="C293" s="17"/>
      <c r="D293" s="18"/>
      <c r="E293" s="3"/>
    </row>
    <row r="294" spans="1:5">
      <c r="A294" s="21" t="s">
        <v>263</v>
      </c>
      <c r="B294" s="19" t="s">
        <v>264</v>
      </c>
      <c r="C294" s="18">
        <f>C295</f>
        <v>10942942.189999819</v>
      </c>
      <c r="D294" s="18">
        <f>D295</f>
        <v>-1504553.4699999988</v>
      </c>
      <c r="E294" s="3"/>
    </row>
    <row r="295" spans="1:5" ht="24.6">
      <c r="A295" s="21" t="s">
        <v>265</v>
      </c>
      <c r="B295" s="19" t="s">
        <v>266</v>
      </c>
      <c r="C295" s="18">
        <f>C296+C297</f>
        <v>10942942.189999819</v>
      </c>
      <c r="D295" s="18">
        <f>D296+D297</f>
        <v>-1504553.4699999988</v>
      </c>
      <c r="E295" s="3"/>
    </row>
    <row r="296" spans="1:5">
      <c r="A296" s="21" t="s">
        <v>267</v>
      </c>
      <c r="B296" s="19" t="s">
        <v>268</v>
      </c>
      <c r="C296" s="17">
        <v>-1126924559.4100001</v>
      </c>
      <c r="D296" s="18">
        <v>-171278049.78999999</v>
      </c>
      <c r="E296" s="3"/>
    </row>
    <row r="297" spans="1:5">
      <c r="A297" s="21" t="s">
        <v>269</v>
      </c>
      <c r="B297" s="19" t="s">
        <v>270</v>
      </c>
      <c r="C297" s="17">
        <v>1137867501.5999999</v>
      </c>
      <c r="D297" s="18">
        <v>169773496.31999999</v>
      </c>
      <c r="E297" s="2"/>
    </row>
    <row r="299" spans="1:5">
      <c r="A299" s="337" t="s">
        <v>249</v>
      </c>
      <c r="B299" s="338"/>
      <c r="C299" s="338"/>
      <c r="D299" s="338"/>
      <c r="E299" s="338"/>
    </row>
    <row r="300" spans="1:5">
      <c r="A300" s="23"/>
      <c r="B300" s="41"/>
      <c r="C300" s="12"/>
      <c r="D300" s="12" t="s">
        <v>66</v>
      </c>
      <c r="E300" s="1"/>
    </row>
    <row r="301" spans="1:5" ht="45.6">
      <c r="A301" s="24" t="s">
        <v>74</v>
      </c>
      <c r="B301" s="20" t="s">
        <v>250</v>
      </c>
      <c r="C301" s="16" t="s">
        <v>150</v>
      </c>
      <c r="D301" s="16" t="s">
        <v>149</v>
      </c>
      <c r="E301" s="2"/>
    </row>
    <row r="302" spans="1:5">
      <c r="A302" s="21" t="s">
        <v>251</v>
      </c>
      <c r="B302" s="19" t="s">
        <v>153</v>
      </c>
      <c r="C302" s="26">
        <f>C304+C311</f>
        <v>10942942.189999819</v>
      </c>
      <c r="D302" s="29">
        <f>D304+D311</f>
        <v>-16004553.469999999</v>
      </c>
      <c r="E302" s="3"/>
    </row>
    <row r="303" spans="1:5" ht="24.6">
      <c r="A303" s="21" t="s">
        <v>252</v>
      </c>
      <c r="B303" s="19" t="s">
        <v>153</v>
      </c>
      <c r="C303" s="17"/>
      <c r="D303" s="18"/>
      <c r="E303" s="3"/>
    </row>
    <row r="304" spans="1:5" ht="24.6">
      <c r="A304" s="21" t="s">
        <v>253</v>
      </c>
      <c r="B304" s="19" t="s">
        <v>254</v>
      </c>
      <c r="C304" s="17">
        <f>C305+C307</f>
        <v>0</v>
      </c>
      <c r="D304" s="18">
        <f>D305+D307</f>
        <v>-14500000</v>
      </c>
      <c r="E304" s="3"/>
    </row>
    <row r="305" spans="1:5" ht="36.6">
      <c r="A305" s="21" t="s">
        <v>255</v>
      </c>
      <c r="B305" s="19" t="s">
        <v>256</v>
      </c>
      <c r="C305" s="17">
        <f>C306</f>
        <v>14500000</v>
      </c>
      <c r="D305" s="18"/>
      <c r="E305" s="2"/>
    </row>
    <row r="306" spans="1:5" ht="36.6">
      <c r="A306" s="21" t="s">
        <v>257</v>
      </c>
      <c r="B306" s="19" t="s">
        <v>258</v>
      </c>
      <c r="C306" s="17">
        <v>14500000</v>
      </c>
      <c r="D306" s="18"/>
      <c r="E306" s="2"/>
    </row>
    <row r="307" spans="1:5" ht="36.6">
      <c r="A307" s="21" t="s">
        <v>259</v>
      </c>
      <c r="B307" s="19" t="s">
        <v>260</v>
      </c>
      <c r="C307" s="17">
        <f>C308</f>
        <v>-14500000</v>
      </c>
      <c r="D307" s="17">
        <f>D308</f>
        <v>-14500000</v>
      </c>
      <c r="E307" s="3"/>
    </row>
    <row r="308" spans="1:5" ht="36.6">
      <c r="A308" s="21" t="s">
        <v>261</v>
      </c>
      <c r="B308" s="19" t="s">
        <v>262</v>
      </c>
      <c r="C308" s="17">
        <v>-14500000</v>
      </c>
      <c r="D308" s="18">
        <v>-14500000</v>
      </c>
      <c r="E308" s="3"/>
    </row>
    <row r="309" spans="1:5" ht="24.6">
      <c r="A309" s="21" t="s">
        <v>294</v>
      </c>
      <c r="B309" s="19" t="s">
        <v>297</v>
      </c>
      <c r="C309" s="17">
        <v>0</v>
      </c>
      <c r="D309" s="18">
        <f>D310</f>
        <v>0</v>
      </c>
      <c r="E309" s="3"/>
    </row>
    <row r="310" spans="1:5" ht="36.6">
      <c r="A310" s="21" t="s">
        <v>295</v>
      </c>
      <c r="B310" s="19" t="s">
        <v>296</v>
      </c>
      <c r="C310" s="17"/>
      <c r="D310" s="18"/>
      <c r="E310" s="3"/>
    </row>
    <row r="311" spans="1:5">
      <c r="A311" s="21" t="s">
        <v>263</v>
      </c>
      <c r="B311" s="19" t="s">
        <v>264</v>
      </c>
      <c r="C311" s="18">
        <f>C312</f>
        <v>10942942.189999819</v>
      </c>
      <c r="D311" s="18">
        <f>D312</f>
        <v>-1504553.4699999988</v>
      </c>
      <c r="E311" s="3"/>
    </row>
    <row r="312" spans="1:5" ht="24.6">
      <c r="A312" s="21" t="s">
        <v>265</v>
      </c>
      <c r="B312" s="19" t="s">
        <v>266</v>
      </c>
      <c r="C312" s="18">
        <f>C313+C314</f>
        <v>10942942.189999819</v>
      </c>
      <c r="D312" s="18">
        <f>D313+D314</f>
        <v>-1504553.4699999988</v>
      </c>
      <c r="E312" s="3"/>
    </row>
    <row r="313" spans="1:5">
      <c r="A313" s="21" t="s">
        <v>267</v>
      </c>
      <c r="B313" s="19" t="s">
        <v>268</v>
      </c>
      <c r="C313" s="17">
        <v>-1126924559.4100001</v>
      </c>
      <c r="D313" s="18">
        <v>-171278049.78999999</v>
      </c>
      <c r="E313" s="3"/>
    </row>
    <row r="314" spans="1:5">
      <c r="A314" s="21" t="s">
        <v>269</v>
      </c>
      <c r="B314" s="19" t="s">
        <v>270</v>
      </c>
      <c r="C314" s="17">
        <v>1137867501.5999999</v>
      </c>
      <c r="D314" s="18">
        <v>169773496.31999999</v>
      </c>
      <c r="E314" s="2"/>
    </row>
  </sheetData>
  <mergeCells count="9">
    <mergeCell ref="A282:E282"/>
    <mergeCell ref="A4:B4"/>
    <mergeCell ref="A2:C2"/>
    <mergeCell ref="A299:E299"/>
    <mergeCell ref="A279:A280"/>
    <mergeCell ref="B279:B280"/>
    <mergeCell ref="C279:C280"/>
    <mergeCell ref="D279:D280"/>
    <mergeCell ref="B163:C163"/>
  </mergeCells>
  <pageMargins left="0.70866141732283472" right="0.31496062992125984" top="0.15748031496062992" bottom="0.15748031496062992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304"/>
  <sheetViews>
    <sheetView topLeftCell="A277" workbookViewId="0">
      <selection activeCell="A289" sqref="A289:E304"/>
    </sheetView>
  </sheetViews>
  <sheetFormatPr defaultRowHeight="14.4"/>
  <cols>
    <col min="1" max="1" width="29.5546875" style="118" customWidth="1"/>
    <col min="2" max="2" width="21.44140625" style="85" customWidth="1"/>
    <col min="3" max="3" width="17.33203125" style="85" customWidth="1"/>
    <col min="4" max="4" width="16.33203125" style="85" customWidth="1"/>
  </cols>
  <sheetData>
    <row r="2" spans="1:5">
      <c r="A2" s="119" t="s">
        <v>530</v>
      </c>
      <c r="B2" s="28"/>
      <c r="C2" s="28"/>
    </row>
    <row r="3" spans="1:5">
      <c r="A3" s="97"/>
      <c r="B3" s="98"/>
    </row>
    <row r="4" spans="1:5">
      <c r="A4" s="346" t="s">
        <v>304</v>
      </c>
      <c r="B4" s="347"/>
      <c r="C4" s="46"/>
      <c r="D4" s="38"/>
      <c r="E4" s="37"/>
    </row>
    <row r="5" spans="1:5">
      <c r="A5" s="97"/>
      <c r="B5" s="98"/>
      <c r="C5" s="36"/>
      <c r="D5" s="33" t="s">
        <v>307</v>
      </c>
      <c r="E5" s="37"/>
    </row>
    <row r="6" spans="1:5" ht="40.950000000000003" customHeight="1">
      <c r="A6" s="99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>
      <c r="A7" s="123" t="s">
        <v>76</v>
      </c>
      <c r="B7" s="124" t="s">
        <v>153</v>
      </c>
      <c r="C7" s="125">
        <v>1162226140.21</v>
      </c>
      <c r="D7" s="125">
        <v>249381302.58000001</v>
      </c>
      <c r="E7" s="39">
        <f>(D7/C7)*100</f>
        <v>21.45720991397938</v>
      </c>
    </row>
    <row r="8" spans="1:5" ht="20.399999999999999">
      <c r="A8" s="117" t="s">
        <v>355</v>
      </c>
      <c r="B8" s="120" t="s">
        <v>77</v>
      </c>
      <c r="C8" s="121">
        <v>123843400</v>
      </c>
      <c r="D8" s="121">
        <v>36132168.130000003</v>
      </c>
      <c r="E8" s="35">
        <f>(D8/C8)*100</f>
        <v>29.175691340838512</v>
      </c>
    </row>
    <row r="9" spans="1:5">
      <c r="A9" s="117" t="s">
        <v>0</v>
      </c>
      <c r="B9" s="120" t="s">
        <v>78</v>
      </c>
      <c r="C9" s="121">
        <v>78100000</v>
      </c>
      <c r="D9" s="121">
        <v>20794672.559999999</v>
      </c>
      <c r="E9" s="35">
        <f t="shared" ref="E9:E50" si="0">(D9/C9)*100</f>
        <v>26.625701101152366</v>
      </c>
    </row>
    <row r="10" spans="1:5">
      <c r="A10" s="117" t="s">
        <v>1</v>
      </c>
      <c r="B10" s="120" t="s">
        <v>79</v>
      </c>
      <c r="C10" s="121">
        <v>7000000</v>
      </c>
      <c r="D10" s="121">
        <v>5573843.5999999996</v>
      </c>
      <c r="E10" s="35">
        <f t="shared" si="0"/>
        <v>79.626337142857139</v>
      </c>
    </row>
    <row r="11" spans="1:5" ht="40.799999999999997">
      <c r="A11" s="117" t="s">
        <v>80</v>
      </c>
      <c r="B11" s="120" t="s">
        <v>81</v>
      </c>
      <c r="C11" s="121">
        <v>7000000</v>
      </c>
      <c r="D11" s="121">
        <v>5573843.5999999996</v>
      </c>
      <c r="E11" s="35">
        <f t="shared" si="0"/>
        <v>79.626337142857139</v>
      </c>
    </row>
    <row r="12" spans="1:5" ht="40.799999999999997">
      <c r="A12" s="117" t="s">
        <v>67</v>
      </c>
      <c r="B12" s="120" t="s">
        <v>82</v>
      </c>
      <c r="C12" s="121">
        <v>7000000</v>
      </c>
      <c r="D12" s="121">
        <v>5573843.5999999996</v>
      </c>
      <c r="E12" s="35">
        <f t="shared" si="0"/>
        <v>79.626337142857139</v>
      </c>
    </row>
    <row r="13" spans="1:5">
      <c r="A13" s="117" t="s">
        <v>2</v>
      </c>
      <c r="B13" s="120" t="s">
        <v>83</v>
      </c>
      <c r="C13" s="121">
        <v>71100000</v>
      </c>
      <c r="D13" s="121">
        <v>15220828.960000001</v>
      </c>
      <c r="E13" s="35">
        <f t="shared" si="0"/>
        <v>21.407635668073137</v>
      </c>
    </row>
    <row r="14" spans="1:5" ht="77.400000000000006" customHeight="1">
      <c r="A14" s="117" t="s">
        <v>3</v>
      </c>
      <c r="B14" s="120" t="s">
        <v>84</v>
      </c>
      <c r="C14" s="121">
        <v>67723000</v>
      </c>
      <c r="D14" s="121">
        <v>15171703.619999999</v>
      </c>
      <c r="E14" s="35">
        <f t="shared" si="0"/>
        <v>22.402586447735629</v>
      </c>
    </row>
    <row r="15" spans="1:5" ht="107.4" customHeight="1">
      <c r="A15" s="117" t="s">
        <v>282</v>
      </c>
      <c r="B15" s="120" t="s">
        <v>85</v>
      </c>
      <c r="C15" s="121">
        <v>173500</v>
      </c>
      <c r="D15" s="121">
        <v>-4477.71</v>
      </c>
      <c r="E15" s="35">
        <f t="shared" si="0"/>
        <v>-2.5808126801152738</v>
      </c>
    </row>
    <row r="16" spans="1:5" ht="55.2" customHeight="1">
      <c r="A16" s="117" t="s">
        <v>86</v>
      </c>
      <c r="B16" s="120" t="s">
        <v>87</v>
      </c>
      <c r="C16" s="121">
        <v>277000</v>
      </c>
      <c r="D16" s="121">
        <v>50754.25</v>
      </c>
      <c r="E16" s="35">
        <f t="shared" si="0"/>
        <v>18.32283393501805</v>
      </c>
    </row>
    <row r="17" spans="1:5" ht="90.6" customHeight="1">
      <c r="A17" s="117" t="s">
        <v>88</v>
      </c>
      <c r="B17" s="120" t="s">
        <v>89</v>
      </c>
      <c r="C17" s="121">
        <v>18900</v>
      </c>
      <c r="D17" s="121">
        <v>2848.8</v>
      </c>
      <c r="E17" s="35">
        <f t="shared" si="0"/>
        <v>15.073015873015875</v>
      </c>
    </row>
    <row r="18" spans="1:5" ht="94.2" customHeight="1">
      <c r="A18" s="117" t="s">
        <v>478</v>
      </c>
      <c r="B18" s="120" t="s">
        <v>479</v>
      </c>
      <c r="C18" s="121">
        <v>2907600</v>
      </c>
      <c r="D18" s="122" t="s">
        <v>4</v>
      </c>
      <c r="E18" s="35"/>
    </row>
    <row r="19" spans="1:5">
      <c r="A19" s="117" t="s">
        <v>5</v>
      </c>
      <c r="B19" s="120" t="s">
        <v>90</v>
      </c>
      <c r="C19" s="121">
        <v>14001100</v>
      </c>
      <c r="D19" s="121">
        <v>8629837.7300000004</v>
      </c>
      <c r="E19" s="35">
        <f t="shared" si="0"/>
        <v>61.63685517566477</v>
      </c>
    </row>
    <row r="20" spans="1:5" ht="20.399999999999999">
      <c r="A20" s="117" t="s">
        <v>360</v>
      </c>
      <c r="B20" s="120" t="s">
        <v>361</v>
      </c>
      <c r="C20" s="121">
        <v>10379100</v>
      </c>
      <c r="D20" s="121">
        <v>2887432.53</v>
      </c>
      <c r="E20" s="35">
        <f t="shared" si="0"/>
        <v>27.819681186230017</v>
      </c>
    </row>
    <row r="21" spans="1:5" ht="30.6">
      <c r="A21" s="117" t="s">
        <v>362</v>
      </c>
      <c r="B21" s="120" t="s">
        <v>363</v>
      </c>
      <c r="C21" s="121">
        <v>2933000</v>
      </c>
      <c r="D21" s="121">
        <v>582490.77</v>
      </c>
      <c r="E21" s="35">
        <f t="shared" si="0"/>
        <v>19.859896692806</v>
      </c>
    </row>
    <row r="22" spans="1:5" ht="30.6">
      <c r="A22" s="117" t="s">
        <v>362</v>
      </c>
      <c r="B22" s="120" t="s">
        <v>364</v>
      </c>
      <c r="C22" s="121">
        <v>2933000</v>
      </c>
      <c r="D22" s="121">
        <v>582490.77</v>
      </c>
      <c r="E22" s="35">
        <f t="shared" si="0"/>
        <v>19.859896692806</v>
      </c>
    </row>
    <row r="23" spans="1:5" ht="40.799999999999997">
      <c r="A23" s="117" t="s">
        <v>365</v>
      </c>
      <c r="B23" s="120" t="s">
        <v>366</v>
      </c>
      <c r="C23" s="121">
        <v>7443000</v>
      </c>
      <c r="D23" s="121">
        <v>2304346.77</v>
      </c>
      <c r="E23" s="35">
        <f t="shared" si="0"/>
        <v>30.959918984280531</v>
      </c>
    </row>
    <row r="24" spans="1:5" ht="61.2">
      <c r="A24" s="117" t="s">
        <v>367</v>
      </c>
      <c r="B24" s="120" t="s">
        <v>368</v>
      </c>
      <c r="C24" s="121">
        <v>7443000</v>
      </c>
      <c r="D24" s="121">
        <v>2304346.77</v>
      </c>
      <c r="E24" s="35">
        <f t="shared" si="0"/>
        <v>30.959918984280531</v>
      </c>
    </row>
    <row r="25" spans="1:5" ht="40.799999999999997">
      <c r="A25" s="117" t="s">
        <v>406</v>
      </c>
      <c r="B25" s="120" t="s">
        <v>415</v>
      </c>
      <c r="C25" s="121">
        <v>3100</v>
      </c>
      <c r="D25" s="121">
        <v>594.99</v>
      </c>
      <c r="E25" s="35">
        <f t="shared" si="0"/>
        <v>19.193225806451615</v>
      </c>
    </row>
    <row r="26" spans="1:5" ht="20.399999999999999">
      <c r="A26" s="117" t="s">
        <v>6</v>
      </c>
      <c r="B26" s="120" t="s">
        <v>91</v>
      </c>
      <c r="C26" s="121">
        <v>1870000</v>
      </c>
      <c r="D26" s="121">
        <v>1915140.4</v>
      </c>
      <c r="E26" s="35">
        <f t="shared" si="0"/>
        <v>102.41392513368983</v>
      </c>
    </row>
    <row r="27" spans="1:5" ht="20.399999999999999">
      <c r="A27" s="117" t="s">
        <v>6</v>
      </c>
      <c r="B27" s="120" t="s">
        <v>92</v>
      </c>
      <c r="C27" s="121">
        <v>1870000</v>
      </c>
      <c r="D27" s="121">
        <v>1915071.29</v>
      </c>
      <c r="E27" s="35">
        <f t="shared" si="0"/>
        <v>102.4102294117647</v>
      </c>
    </row>
    <row r="28" spans="1:5" ht="30.6">
      <c r="A28" s="117" t="s">
        <v>521</v>
      </c>
      <c r="B28" s="120" t="s">
        <v>522</v>
      </c>
      <c r="C28" s="122" t="s">
        <v>4</v>
      </c>
      <c r="D28" s="121">
        <v>69.11</v>
      </c>
      <c r="E28" s="35"/>
    </row>
    <row r="29" spans="1:5">
      <c r="A29" s="117" t="s">
        <v>7</v>
      </c>
      <c r="B29" s="120" t="s">
        <v>93</v>
      </c>
      <c r="C29" s="121">
        <v>1692000</v>
      </c>
      <c r="D29" s="121">
        <v>3298161.8</v>
      </c>
      <c r="E29" s="35">
        <f t="shared" si="0"/>
        <v>194.92682033096926</v>
      </c>
    </row>
    <row r="30" spans="1:5">
      <c r="A30" s="117" t="s">
        <v>7</v>
      </c>
      <c r="B30" s="120" t="s">
        <v>94</v>
      </c>
      <c r="C30" s="121">
        <v>1692000</v>
      </c>
      <c r="D30" s="121">
        <v>3298161.8</v>
      </c>
      <c r="E30" s="35">
        <f t="shared" si="0"/>
        <v>194.92682033096926</v>
      </c>
    </row>
    <row r="31" spans="1:5" ht="20.399999999999999">
      <c r="A31" s="117" t="s">
        <v>95</v>
      </c>
      <c r="B31" s="120" t="s">
        <v>96</v>
      </c>
      <c r="C31" s="121">
        <v>60000</v>
      </c>
      <c r="D31" s="121">
        <v>529103</v>
      </c>
      <c r="E31" s="35">
        <f t="shared" si="0"/>
        <v>881.83833333333337</v>
      </c>
    </row>
    <row r="32" spans="1:5" ht="40.799999999999997">
      <c r="A32" s="117" t="s">
        <v>97</v>
      </c>
      <c r="B32" s="120" t="s">
        <v>98</v>
      </c>
      <c r="C32" s="121">
        <v>60000</v>
      </c>
      <c r="D32" s="121">
        <v>529103</v>
      </c>
      <c r="E32" s="35">
        <f t="shared" si="0"/>
        <v>881.83833333333337</v>
      </c>
    </row>
    <row r="33" spans="1:5">
      <c r="A33" s="117" t="s">
        <v>8</v>
      </c>
      <c r="B33" s="120" t="s">
        <v>99</v>
      </c>
      <c r="C33" s="121">
        <v>2700000</v>
      </c>
      <c r="D33" s="121">
        <v>503998.55</v>
      </c>
      <c r="E33" s="35">
        <f t="shared" si="0"/>
        <v>18.666612962962962</v>
      </c>
    </row>
    <row r="34" spans="1:5" ht="30.6">
      <c r="A34" s="117" t="s">
        <v>9</v>
      </c>
      <c r="B34" s="120" t="s">
        <v>100</v>
      </c>
      <c r="C34" s="121">
        <v>2700000</v>
      </c>
      <c r="D34" s="121">
        <v>503998.55</v>
      </c>
      <c r="E34" s="35">
        <f t="shared" si="0"/>
        <v>18.666612962962962</v>
      </c>
    </row>
    <row r="35" spans="1:5" ht="51">
      <c r="A35" s="117" t="s">
        <v>299</v>
      </c>
      <c r="B35" s="120" t="s">
        <v>300</v>
      </c>
      <c r="C35" s="121">
        <v>2700000</v>
      </c>
      <c r="D35" s="121">
        <v>503998.55</v>
      </c>
      <c r="E35" s="35">
        <f t="shared" si="0"/>
        <v>18.666612962962962</v>
      </c>
    </row>
    <row r="36" spans="1:5" ht="30.6">
      <c r="A36" s="117" t="s">
        <v>10</v>
      </c>
      <c r="B36" s="120" t="s">
        <v>101</v>
      </c>
      <c r="C36" s="121">
        <v>14000</v>
      </c>
      <c r="D36" s="122" t="s">
        <v>4</v>
      </c>
      <c r="E36" s="35"/>
    </row>
    <row r="37" spans="1:5" ht="20.399999999999999">
      <c r="A37" s="117" t="s">
        <v>11</v>
      </c>
      <c r="B37" s="120" t="s">
        <v>102</v>
      </c>
      <c r="C37" s="121">
        <v>14000</v>
      </c>
      <c r="D37" s="122" t="s">
        <v>4</v>
      </c>
      <c r="E37" s="35"/>
    </row>
    <row r="38" spans="1:5" ht="40.799999999999997">
      <c r="A38" s="117" t="s">
        <v>103</v>
      </c>
      <c r="B38" s="120" t="s">
        <v>104</v>
      </c>
      <c r="C38" s="121">
        <v>9400</v>
      </c>
      <c r="D38" s="122" t="s">
        <v>4</v>
      </c>
      <c r="E38" s="35"/>
    </row>
    <row r="39" spans="1:5" ht="61.2">
      <c r="A39" s="117" t="s">
        <v>105</v>
      </c>
      <c r="B39" s="120" t="s">
        <v>106</v>
      </c>
      <c r="C39" s="121">
        <v>9400</v>
      </c>
      <c r="D39" s="122" t="s">
        <v>4</v>
      </c>
      <c r="E39" s="35"/>
    </row>
    <row r="40" spans="1:5">
      <c r="A40" s="117" t="s">
        <v>12</v>
      </c>
      <c r="B40" s="120" t="s">
        <v>107</v>
      </c>
      <c r="C40" s="121">
        <v>4600</v>
      </c>
      <c r="D40" s="122" t="s">
        <v>4</v>
      </c>
      <c r="E40" s="35"/>
    </row>
    <row r="41" spans="1:5" ht="30.6">
      <c r="A41" s="117" t="s">
        <v>13</v>
      </c>
      <c r="B41" s="120" t="s">
        <v>108</v>
      </c>
      <c r="C41" s="121">
        <v>4600</v>
      </c>
      <c r="D41" s="122" t="s">
        <v>4</v>
      </c>
      <c r="E41" s="35"/>
    </row>
    <row r="42" spans="1:5" ht="40.799999999999997">
      <c r="A42" s="117" t="s">
        <v>14</v>
      </c>
      <c r="B42" s="120" t="s">
        <v>109</v>
      </c>
      <c r="C42" s="121">
        <v>16218800</v>
      </c>
      <c r="D42" s="121">
        <v>4075121.51</v>
      </c>
      <c r="E42" s="35">
        <f t="shared" si="0"/>
        <v>25.12591258292845</v>
      </c>
    </row>
    <row r="43" spans="1:5" ht="91.8">
      <c r="A43" s="117" t="s">
        <v>15</v>
      </c>
      <c r="B43" s="120" t="s">
        <v>110</v>
      </c>
      <c r="C43" s="121">
        <v>15858300</v>
      </c>
      <c r="D43" s="121">
        <v>3910155.88</v>
      </c>
      <c r="E43" s="35">
        <f t="shared" si="0"/>
        <v>24.656841401663481</v>
      </c>
    </row>
    <row r="44" spans="1:5" ht="61.2">
      <c r="A44" s="117" t="s">
        <v>16</v>
      </c>
      <c r="B44" s="120" t="s">
        <v>111</v>
      </c>
      <c r="C44" s="121">
        <v>10541900</v>
      </c>
      <c r="D44" s="121">
        <v>2546537.7599999998</v>
      </c>
      <c r="E44" s="35">
        <f t="shared" si="0"/>
        <v>24.156345250856106</v>
      </c>
    </row>
    <row r="45" spans="1:5" ht="81.599999999999994">
      <c r="A45" s="117" t="s">
        <v>302</v>
      </c>
      <c r="B45" s="120" t="s">
        <v>303</v>
      </c>
      <c r="C45" s="121">
        <v>7819700</v>
      </c>
      <c r="D45" s="121">
        <v>2000282.05</v>
      </c>
      <c r="E45" s="35">
        <f t="shared" si="0"/>
        <v>25.580035679118122</v>
      </c>
    </row>
    <row r="46" spans="1:5" ht="71.400000000000006">
      <c r="A46" s="117" t="s">
        <v>112</v>
      </c>
      <c r="B46" s="120" t="s">
        <v>113</v>
      </c>
      <c r="C46" s="121">
        <v>2722200</v>
      </c>
      <c r="D46" s="121">
        <v>546255.71</v>
      </c>
      <c r="E46" s="35">
        <f t="shared" si="0"/>
        <v>20.066700095510985</v>
      </c>
    </row>
    <row r="47" spans="1:5" ht="81.599999999999994">
      <c r="A47" s="117" t="s">
        <v>278</v>
      </c>
      <c r="B47" s="120" t="s">
        <v>279</v>
      </c>
      <c r="C47" s="121">
        <v>3836500</v>
      </c>
      <c r="D47" s="121">
        <v>883662.2</v>
      </c>
      <c r="E47" s="35">
        <f t="shared" si="0"/>
        <v>23.033030105564968</v>
      </c>
    </row>
    <row r="48" spans="1:5" ht="71.400000000000006">
      <c r="A48" s="117" t="s">
        <v>280</v>
      </c>
      <c r="B48" s="120" t="s">
        <v>281</v>
      </c>
      <c r="C48" s="121">
        <v>3836500</v>
      </c>
      <c r="D48" s="121">
        <v>883662.2</v>
      </c>
      <c r="E48" s="35">
        <f t="shared" si="0"/>
        <v>23.033030105564968</v>
      </c>
    </row>
    <row r="49" spans="1:5" ht="81.599999999999994">
      <c r="A49" s="117" t="s">
        <v>480</v>
      </c>
      <c r="B49" s="120" t="s">
        <v>114</v>
      </c>
      <c r="C49" s="121">
        <v>1479900</v>
      </c>
      <c r="D49" s="121">
        <v>479955.92</v>
      </c>
      <c r="E49" s="35">
        <f t="shared" si="0"/>
        <v>32.431645381444689</v>
      </c>
    </row>
    <row r="50" spans="1:5" ht="61.2">
      <c r="A50" s="117" t="s">
        <v>17</v>
      </c>
      <c r="B50" s="120" t="s">
        <v>115</v>
      </c>
      <c r="C50" s="121">
        <v>1479900</v>
      </c>
      <c r="D50" s="121">
        <v>479955.92</v>
      </c>
      <c r="E50" s="35">
        <f t="shared" si="0"/>
        <v>32.431645381444689</v>
      </c>
    </row>
    <row r="51" spans="1:5" ht="81.599999999999994">
      <c r="A51" s="117" t="s">
        <v>18</v>
      </c>
      <c r="B51" s="120" t="s">
        <v>116</v>
      </c>
      <c r="C51" s="121">
        <v>360500</v>
      </c>
      <c r="D51" s="121">
        <v>164965.63</v>
      </c>
      <c r="E51" s="35">
        <f t="shared" ref="E51:E106" si="1">(D51/C51)*100</f>
        <v>45.760230235783631</v>
      </c>
    </row>
    <row r="52" spans="1:5" ht="81.599999999999994">
      <c r="A52" s="117" t="s">
        <v>19</v>
      </c>
      <c r="B52" s="120" t="s">
        <v>117</v>
      </c>
      <c r="C52" s="121">
        <v>360500</v>
      </c>
      <c r="D52" s="121">
        <v>164965.63</v>
      </c>
      <c r="E52" s="35">
        <f t="shared" si="1"/>
        <v>45.760230235783631</v>
      </c>
    </row>
    <row r="53" spans="1:5" ht="71.400000000000006">
      <c r="A53" s="117" t="s">
        <v>20</v>
      </c>
      <c r="B53" s="120" t="s">
        <v>118</v>
      </c>
      <c r="C53" s="121">
        <v>360500</v>
      </c>
      <c r="D53" s="121">
        <v>164965.63</v>
      </c>
      <c r="E53" s="35">
        <f t="shared" si="1"/>
        <v>45.760230235783631</v>
      </c>
    </row>
    <row r="54" spans="1:5" ht="20.399999999999999">
      <c r="A54" s="117" t="s">
        <v>21</v>
      </c>
      <c r="B54" s="120" t="s">
        <v>119</v>
      </c>
      <c r="C54" s="121">
        <v>465900</v>
      </c>
      <c r="D54" s="121">
        <v>750656.2</v>
      </c>
      <c r="E54" s="35">
        <f t="shared" si="1"/>
        <v>161.11959647993132</v>
      </c>
    </row>
    <row r="55" spans="1:5" ht="20.399999999999999">
      <c r="A55" s="117" t="s">
        <v>22</v>
      </c>
      <c r="B55" s="120" t="s">
        <v>120</v>
      </c>
      <c r="C55" s="121">
        <v>465900</v>
      </c>
      <c r="D55" s="121">
        <v>750656.2</v>
      </c>
      <c r="E55" s="35">
        <f t="shared" si="1"/>
        <v>161.11959647993132</v>
      </c>
    </row>
    <row r="56" spans="1:5" ht="30.6">
      <c r="A56" s="117" t="s">
        <v>23</v>
      </c>
      <c r="B56" s="120" t="s">
        <v>121</v>
      </c>
      <c r="C56" s="121">
        <v>78000</v>
      </c>
      <c r="D56" s="121">
        <v>8773.85</v>
      </c>
      <c r="E56" s="35">
        <f t="shared" si="1"/>
        <v>11.248525641025642</v>
      </c>
    </row>
    <row r="57" spans="1:5" ht="20.399999999999999">
      <c r="A57" s="117" t="s">
        <v>24</v>
      </c>
      <c r="B57" s="120" t="s">
        <v>122</v>
      </c>
      <c r="C57" s="121">
        <v>282900</v>
      </c>
      <c r="D57" s="121">
        <v>715704.7</v>
      </c>
      <c r="E57" s="35">
        <f t="shared" si="1"/>
        <v>252.98858253799929</v>
      </c>
    </row>
    <row r="58" spans="1:5" ht="20.399999999999999">
      <c r="A58" s="117" t="s">
        <v>25</v>
      </c>
      <c r="B58" s="120" t="s">
        <v>123</v>
      </c>
      <c r="C58" s="121">
        <v>105000</v>
      </c>
      <c r="D58" s="121">
        <v>26177.65</v>
      </c>
      <c r="E58" s="35">
        <f t="shared" si="1"/>
        <v>24.931095238095239</v>
      </c>
    </row>
    <row r="59" spans="1:5">
      <c r="A59" s="117" t="s">
        <v>318</v>
      </c>
      <c r="B59" s="120" t="s">
        <v>319</v>
      </c>
      <c r="C59" s="121">
        <v>105000</v>
      </c>
      <c r="D59" s="121">
        <v>25816.65</v>
      </c>
      <c r="E59" s="35">
        <f t="shared" si="1"/>
        <v>24.587285714285713</v>
      </c>
    </row>
    <row r="60" spans="1:5" ht="20.399999999999999">
      <c r="A60" s="117" t="s">
        <v>499</v>
      </c>
      <c r="B60" s="120" t="s">
        <v>500</v>
      </c>
      <c r="C60" s="122" t="s">
        <v>4</v>
      </c>
      <c r="D60" s="121">
        <v>361</v>
      </c>
      <c r="E60" s="35"/>
    </row>
    <row r="61" spans="1:5" ht="30.6">
      <c r="A61" s="117" t="s">
        <v>327</v>
      </c>
      <c r="B61" s="120" t="s">
        <v>124</v>
      </c>
      <c r="C61" s="121">
        <v>9834100</v>
      </c>
      <c r="D61" s="121">
        <v>362496.21</v>
      </c>
      <c r="E61" s="35">
        <f t="shared" si="1"/>
        <v>3.6861147435962622</v>
      </c>
    </row>
    <row r="62" spans="1:5">
      <c r="A62" s="117" t="s">
        <v>125</v>
      </c>
      <c r="B62" s="120" t="s">
        <v>126</v>
      </c>
      <c r="C62" s="121">
        <v>26000</v>
      </c>
      <c r="D62" s="122" t="s">
        <v>4</v>
      </c>
      <c r="E62" s="35"/>
    </row>
    <row r="63" spans="1:5" ht="20.399999999999999">
      <c r="A63" s="117" t="s">
        <v>127</v>
      </c>
      <c r="B63" s="120" t="s">
        <v>128</v>
      </c>
      <c r="C63" s="121">
        <v>26000</v>
      </c>
      <c r="D63" s="122" t="s">
        <v>4</v>
      </c>
      <c r="E63" s="35"/>
    </row>
    <row r="64" spans="1:5" ht="30.6">
      <c r="A64" s="117" t="s">
        <v>129</v>
      </c>
      <c r="B64" s="120" t="s">
        <v>130</v>
      </c>
      <c r="C64" s="121">
        <v>26000</v>
      </c>
      <c r="D64" s="122" t="s">
        <v>4</v>
      </c>
      <c r="E64" s="35"/>
    </row>
    <row r="65" spans="1:5">
      <c r="A65" s="117" t="s">
        <v>26</v>
      </c>
      <c r="B65" s="120" t="s">
        <v>131</v>
      </c>
      <c r="C65" s="121">
        <v>9808100</v>
      </c>
      <c r="D65" s="121">
        <v>362496.21</v>
      </c>
      <c r="E65" s="35">
        <f t="shared" si="1"/>
        <v>3.6958861553206024</v>
      </c>
    </row>
    <row r="66" spans="1:5" ht="30.6">
      <c r="A66" s="117" t="s">
        <v>27</v>
      </c>
      <c r="B66" s="120" t="s">
        <v>132</v>
      </c>
      <c r="C66" s="121">
        <v>26300</v>
      </c>
      <c r="D66" s="121">
        <v>6513.98</v>
      </c>
      <c r="E66" s="35">
        <f t="shared" si="1"/>
        <v>24.767984790874522</v>
      </c>
    </row>
    <row r="67" spans="1:5" ht="40.799999999999997">
      <c r="A67" s="117" t="s">
        <v>133</v>
      </c>
      <c r="B67" s="120" t="s">
        <v>134</v>
      </c>
      <c r="C67" s="121">
        <v>26300</v>
      </c>
      <c r="D67" s="121">
        <v>6513.98</v>
      </c>
      <c r="E67" s="35">
        <f t="shared" si="1"/>
        <v>24.767984790874522</v>
      </c>
    </row>
    <row r="68" spans="1:5" ht="20.399999999999999">
      <c r="A68" s="117" t="s">
        <v>501</v>
      </c>
      <c r="B68" s="120" t="s">
        <v>502</v>
      </c>
      <c r="C68" s="121">
        <v>9781800</v>
      </c>
      <c r="D68" s="121">
        <v>355982.23</v>
      </c>
      <c r="E68" s="35">
        <f t="shared" si="1"/>
        <v>3.6392303052607904</v>
      </c>
    </row>
    <row r="69" spans="1:5" ht="20.399999999999999">
      <c r="A69" s="117" t="s">
        <v>503</v>
      </c>
      <c r="B69" s="120" t="s">
        <v>504</v>
      </c>
      <c r="C69" s="121">
        <v>9781800</v>
      </c>
      <c r="D69" s="121">
        <v>355982.23</v>
      </c>
      <c r="E69" s="35">
        <f t="shared" si="1"/>
        <v>3.6392303052607904</v>
      </c>
    </row>
    <row r="70" spans="1:5" ht="30.6">
      <c r="A70" s="117" t="s">
        <v>28</v>
      </c>
      <c r="B70" s="120" t="s">
        <v>135</v>
      </c>
      <c r="C70" s="121">
        <v>1319500</v>
      </c>
      <c r="D70" s="121">
        <v>207855.44</v>
      </c>
      <c r="E70" s="35">
        <f t="shared" si="1"/>
        <v>15.752591133004925</v>
      </c>
    </row>
    <row r="71" spans="1:5">
      <c r="A71" s="117" t="s">
        <v>472</v>
      </c>
      <c r="B71" s="120" t="s">
        <v>473</v>
      </c>
      <c r="C71" s="121">
        <v>952000</v>
      </c>
      <c r="D71" s="121">
        <v>167006.31</v>
      </c>
      <c r="E71" s="35">
        <f t="shared" si="1"/>
        <v>17.542679621848738</v>
      </c>
    </row>
    <row r="72" spans="1:5" ht="20.399999999999999">
      <c r="A72" s="117" t="s">
        <v>474</v>
      </c>
      <c r="B72" s="120" t="s">
        <v>475</v>
      </c>
      <c r="C72" s="121">
        <v>952000</v>
      </c>
      <c r="D72" s="121">
        <v>167006.31</v>
      </c>
      <c r="E72" s="35">
        <f t="shared" si="1"/>
        <v>17.542679621848738</v>
      </c>
    </row>
    <row r="73" spans="1:5" ht="81.599999999999994">
      <c r="A73" s="117" t="s">
        <v>68</v>
      </c>
      <c r="B73" s="120" t="s">
        <v>136</v>
      </c>
      <c r="C73" s="121">
        <v>200500</v>
      </c>
      <c r="D73" s="122" t="s">
        <v>4</v>
      </c>
      <c r="E73" s="35"/>
    </row>
    <row r="74" spans="1:5" ht="91.8">
      <c r="A74" s="117" t="s">
        <v>289</v>
      </c>
      <c r="B74" s="120" t="s">
        <v>290</v>
      </c>
      <c r="C74" s="121">
        <v>200500</v>
      </c>
      <c r="D74" s="122" t="s">
        <v>4</v>
      </c>
      <c r="E74" s="35"/>
    </row>
    <row r="75" spans="1:5" ht="81.599999999999994">
      <c r="A75" s="117" t="s">
        <v>351</v>
      </c>
      <c r="B75" s="120" t="s">
        <v>352</v>
      </c>
      <c r="C75" s="121">
        <v>200500</v>
      </c>
      <c r="D75" s="122" t="s">
        <v>4</v>
      </c>
      <c r="E75" s="35"/>
    </row>
    <row r="76" spans="1:5" ht="30.6">
      <c r="A76" s="117" t="s">
        <v>69</v>
      </c>
      <c r="B76" s="120" t="s">
        <v>137</v>
      </c>
      <c r="C76" s="121">
        <v>167000</v>
      </c>
      <c r="D76" s="121">
        <v>40849.129999999997</v>
      </c>
      <c r="E76" s="35">
        <f t="shared" si="1"/>
        <v>24.460556886227543</v>
      </c>
    </row>
    <row r="77" spans="1:5" ht="40.799999999999997">
      <c r="A77" s="117" t="s">
        <v>138</v>
      </c>
      <c r="B77" s="120" t="s">
        <v>139</v>
      </c>
      <c r="C77" s="121">
        <v>167000</v>
      </c>
      <c r="D77" s="121">
        <v>40849.129999999997</v>
      </c>
      <c r="E77" s="35">
        <f t="shared" si="1"/>
        <v>24.460556886227543</v>
      </c>
    </row>
    <row r="78" spans="1:5" ht="51">
      <c r="A78" s="117" t="s">
        <v>305</v>
      </c>
      <c r="B78" s="120" t="s">
        <v>306</v>
      </c>
      <c r="C78" s="121">
        <v>103400</v>
      </c>
      <c r="D78" s="121">
        <v>7962.35</v>
      </c>
      <c r="E78" s="35">
        <f t="shared" si="1"/>
        <v>7.7005319148936175</v>
      </c>
    </row>
    <row r="79" spans="1:5" ht="40.799999999999997">
      <c r="A79" s="117" t="s">
        <v>140</v>
      </c>
      <c r="B79" s="120" t="s">
        <v>141</v>
      </c>
      <c r="C79" s="121">
        <v>63600</v>
      </c>
      <c r="D79" s="121">
        <v>32886.78</v>
      </c>
      <c r="E79" s="35">
        <f t="shared" si="1"/>
        <v>51.708773584905657</v>
      </c>
    </row>
    <row r="80" spans="1:5" ht="20.399999999999999">
      <c r="A80" s="117" t="s">
        <v>29</v>
      </c>
      <c r="B80" s="120" t="s">
        <v>142</v>
      </c>
      <c r="C80" s="121">
        <v>1190000</v>
      </c>
      <c r="D80" s="121">
        <v>775132.6</v>
      </c>
      <c r="E80" s="35">
        <f t="shared" si="1"/>
        <v>65.137193277310928</v>
      </c>
    </row>
    <row r="81" spans="1:5" ht="30.6">
      <c r="A81" s="117" t="s">
        <v>369</v>
      </c>
      <c r="B81" s="120" t="s">
        <v>370</v>
      </c>
      <c r="C81" s="121">
        <v>824000</v>
      </c>
      <c r="D81" s="121">
        <v>34750</v>
      </c>
      <c r="E81" s="35">
        <f t="shared" si="1"/>
        <v>4.217233009708738</v>
      </c>
    </row>
    <row r="82" spans="1:5" ht="51">
      <c r="A82" s="117" t="s">
        <v>442</v>
      </c>
      <c r="B82" s="120" t="s">
        <v>443</v>
      </c>
      <c r="C82" s="121">
        <v>20000</v>
      </c>
      <c r="D82" s="121">
        <v>2600</v>
      </c>
      <c r="E82" s="35">
        <f t="shared" si="1"/>
        <v>13</v>
      </c>
    </row>
    <row r="83" spans="1:5" ht="71.400000000000006">
      <c r="A83" s="117" t="s">
        <v>444</v>
      </c>
      <c r="B83" s="120" t="s">
        <v>445</v>
      </c>
      <c r="C83" s="121">
        <v>20000</v>
      </c>
      <c r="D83" s="121">
        <v>2600</v>
      </c>
      <c r="E83" s="35">
        <f t="shared" si="1"/>
        <v>13</v>
      </c>
    </row>
    <row r="84" spans="1:5" ht="71.400000000000006">
      <c r="A84" s="117" t="s">
        <v>428</v>
      </c>
      <c r="B84" s="120" t="s">
        <v>429</v>
      </c>
      <c r="C84" s="121">
        <v>40000</v>
      </c>
      <c r="D84" s="121">
        <v>5750</v>
      </c>
      <c r="E84" s="35">
        <f t="shared" si="1"/>
        <v>14.374999999999998</v>
      </c>
    </row>
    <row r="85" spans="1:5" ht="102">
      <c r="A85" s="117" t="s">
        <v>430</v>
      </c>
      <c r="B85" s="120" t="s">
        <v>431</v>
      </c>
      <c r="C85" s="121">
        <v>40000</v>
      </c>
      <c r="D85" s="121">
        <v>5750</v>
      </c>
      <c r="E85" s="35">
        <f t="shared" si="1"/>
        <v>14.374999999999998</v>
      </c>
    </row>
    <row r="86" spans="1:5" ht="51">
      <c r="A86" s="117" t="s">
        <v>432</v>
      </c>
      <c r="B86" s="120" t="s">
        <v>433</v>
      </c>
      <c r="C86" s="121">
        <v>3000</v>
      </c>
      <c r="D86" s="121">
        <v>2500</v>
      </c>
      <c r="E86" s="35">
        <f t="shared" si="1"/>
        <v>83.333333333333343</v>
      </c>
    </row>
    <row r="87" spans="1:5" ht="71.400000000000006">
      <c r="A87" s="117" t="s">
        <v>434</v>
      </c>
      <c r="B87" s="120" t="s">
        <v>435</v>
      </c>
      <c r="C87" s="121">
        <v>3000</v>
      </c>
      <c r="D87" s="121">
        <v>2500</v>
      </c>
      <c r="E87" s="35">
        <f t="shared" si="1"/>
        <v>83.333333333333343</v>
      </c>
    </row>
    <row r="88" spans="1:5" ht="61.2">
      <c r="A88" s="117" t="s">
        <v>407</v>
      </c>
      <c r="B88" s="120" t="s">
        <v>416</v>
      </c>
      <c r="C88" s="121">
        <v>25000</v>
      </c>
      <c r="D88" s="121">
        <v>4000</v>
      </c>
      <c r="E88" s="35">
        <f t="shared" si="1"/>
        <v>16</v>
      </c>
    </row>
    <row r="89" spans="1:5" ht="81.599999999999994">
      <c r="A89" s="117" t="s">
        <v>408</v>
      </c>
      <c r="B89" s="120" t="s">
        <v>417</v>
      </c>
      <c r="C89" s="121">
        <v>25000</v>
      </c>
      <c r="D89" s="121">
        <v>4000</v>
      </c>
      <c r="E89" s="35">
        <f t="shared" si="1"/>
        <v>16</v>
      </c>
    </row>
    <row r="90" spans="1:5" ht="51">
      <c r="A90" s="117" t="s">
        <v>481</v>
      </c>
      <c r="B90" s="120" t="s">
        <v>482</v>
      </c>
      <c r="C90" s="121">
        <v>80000</v>
      </c>
      <c r="D90" s="122" t="s">
        <v>4</v>
      </c>
      <c r="E90" s="35"/>
    </row>
    <row r="91" spans="1:5" ht="71.400000000000006">
      <c r="A91" s="117" t="s">
        <v>483</v>
      </c>
      <c r="B91" s="120" t="s">
        <v>484</v>
      </c>
      <c r="C91" s="121">
        <v>80000</v>
      </c>
      <c r="D91" s="122" t="s">
        <v>4</v>
      </c>
      <c r="E91" s="35"/>
    </row>
    <row r="92" spans="1:5" ht="71.400000000000006">
      <c r="A92" s="117" t="s">
        <v>409</v>
      </c>
      <c r="B92" s="120" t="s">
        <v>418</v>
      </c>
      <c r="C92" s="121">
        <v>70000</v>
      </c>
      <c r="D92" s="121">
        <v>250</v>
      </c>
      <c r="E92" s="35">
        <f t="shared" si="1"/>
        <v>0.35714285714285715</v>
      </c>
    </row>
    <row r="93" spans="1:5" ht="91.8">
      <c r="A93" s="117" t="s">
        <v>410</v>
      </c>
      <c r="B93" s="120" t="s">
        <v>419</v>
      </c>
      <c r="C93" s="121">
        <v>70000</v>
      </c>
      <c r="D93" s="121">
        <v>250</v>
      </c>
      <c r="E93" s="35">
        <f t="shared" si="1"/>
        <v>0.35714285714285715</v>
      </c>
    </row>
    <row r="94" spans="1:5" ht="61.2">
      <c r="A94" s="117" t="s">
        <v>411</v>
      </c>
      <c r="B94" s="120" t="s">
        <v>420</v>
      </c>
      <c r="C94" s="121">
        <v>7000</v>
      </c>
      <c r="D94" s="121">
        <v>450</v>
      </c>
      <c r="E94" s="35">
        <f t="shared" si="1"/>
        <v>6.4285714285714279</v>
      </c>
    </row>
    <row r="95" spans="1:5" ht="112.2">
      <c r="A95" s="117" t="s">
        <v>412</v>
      </c>
      <c r="B95" s="120" t="s">
        <v>421</v>
      </c>
      <c r="C95" s="121">
        <v>7000</v>
      </c>
      <c r="D95" s="121">
        <v>450</v>
      </c>
      <c r="E95" s="35">
        <f t="shared" si="1"/>
        <v>6.4285714285714279</v>
      </c>
    </row>
    <row r="96" spans="1:5" ht="61.2">
      <c r="A96" s="117" t="s">
        <v>446</v>
      </c>
      <c r="B96" s="120" t="s">
        <v>447</v>
      </c>
      <c r="C96" s="121">
        <v>3000</v>
      </c>
      <c r="D96" s="122" t="s">
        <v>4</v>
      </c>
      <c r="E96" s="35"/>
    </row>
    <row r="97" spans="1:5" ht="81.599999999999994">
      <c r="A97" s="117" t="s">
        <v>448</v>
      </c>
      <c r="B97" s="120" t="s">
        <v>449</v>
      </c>
      <c r="C97" s="121">
        <v>3000</v>
      </c>
      <c r="D97" s="122" t="s">
        <v>4</v>
      </c>
      <c r="E97" s="35"/>
    </row>
    <row r="98" spans="1:5" ht="51">
      <c r="A98" s="117" t="s">
        <v>413</v>
      </c>
      <c r="B98" s="120" t="s">
        <v>422</v>
      </c>
      <c r="C98" s="121">
        <v>60000</v>
      </c>
      <c r="D98" s="121">
        <v>10900</v>
      </c>
      <c r="E98" s="35">
        <f t="shared" si="1"/>
        <v>18.166666666666668</v>
      </c>
    </row>
    <row r="99" spans="1:5" ht="71.400000000000006">
      <c r="A99" s="117" t="s">
        <v>414</v>
      </c>
      <c r="B99" s="120" t="s">
        <v>423</v>
      </c>
      <c r="C99" s="121">
        <v>60000</v>
      </c>
      <c r="D99" s="121">
        <v>10900</v>
      </c>
      <c r="E99" s="35">
        <f t="shared" si="1"/>
        <v>18.166666666666668</v>
      </c>
    </row>
    <row r="100" spans="1:5" ht="61.2">
      <c r="A100" s="117" t="s">
        <v>371</v>
      </c>
      <c r="B100" s="120" t="s">
        <v>372</v>
      </c>
      <c r="C100" s="121">
        <v>516000</v>
      </c>
      <c r="D100" s="121">
        <v>8300</v>
      </c>
      <c r="E100" s="35">
        <f t="shared" si="1"/>
        <v>1.6085271317829459</v>
      </c>
    </row>
    <row r="101" spans="1:5" ht="81.599999999999994">
      <c r="A101" s="117" t="s">
        <v>373</v>
      </c>
      <c r="B101" s="120" t="s">
        <v>374</v>
      </c>
      <c r="C101" s="121">
        <v>516000</v>
      </c>
      <c r="D101" s="121">
        <v>8300</v>
      </c>
      <c r="E101" s="35">
        <f t="shared" si="1"/>
        <v>1.6085271317829459</v>
      </c>
    </row>
    <row r="102" spans="1:5" ht="30.6">
      <c r="A102" s="117" t="s">
        <v>485</v>
      </c>
      <c r="B102" s="120" t="s">
        <v>486</v>
      </c>
      <c r="C102" s="121">
        <v>30000</v>
      </c>
      <c r="D102" s="122" t="s">
        <v>4</v>
      </c>
      <c r="E102" s="35"/>
    </row>
    <row r="103" spans="1:5" ht="40.799999999999997">
      <c r="A103" s="117" t="s">
        <v>487</v>
      </c>
      <c r="B103" s="120" t="s">
        <v>488</v>
      </c>
      <c r="C103" s="121">
        <v>30000</v>
      </c>
      <c r="D103" s="122" t="s">
        <v>4</v>
      </c>
      <c r="E103" s="35"/>
    </row>
    <row r="104" spans="1:5" ht="112.2">
      <c r="A104" s="117" t="s">
        <v>375</v>
      </c>
      <c r="B104" s="120" t="s">
        <v>476</v>
      </c>
      <c r="C104" s="121">
        <v>30000</v>
      </c>
      <c r="D104" s="121">
        <v>743718.98</v>
      </c>
      <c r="E104" s="35">
        <f t="shared" si="1"/>
        <v>2479.0632666666666</v>
      </c>
    </row>
    <row r="105" spans="1:5" ht="81.599999999999994">
      <c r="A105" s="117" t="s">
        <v>376</v>
      </c>
      <c r="B105" s="120" t="s">
        <v>377</v>
      </c>
      <c r="C105" s="121">
        <v>30000</v>
      </c>
      <c r="D105" s="121">
        <v>743718.98</v>
      </c>
      <c r="E105" s="35">
        <f t="shared" si="1"/>
        <v>2479.0632666666666</v>
      </c>
    </row>
    <row r="106" spans="1:5" ht="71.400000000000006">
      <c r="A106" s="117" t="s">
        <v>378</v>
      </c>
      <c r="B106" s="120" t="s">
        <v>379</v>
      </c>
      <c r="C106" s="121">
        <v>30000</v>
      </c>
      <c r="D106" s="121">
        <v>743718.98</v>
      </c>
      <c r="E106" s="35">
        <f t="shared" si="1"/>
        <v>2479.0632666666666</v>
      </c>
    </row>
    <row r="107" spans="1:5" ht="20.399999999999999">
      <c r="A107" s="117" t="s">
        <v>380</v>
      </c>
      <c r="B107" s="120" t="s">
        <v>381</v>
      </c>
      <c r="C107" s="121">
        <v>286000</v>
      </c>
      <c r="D107" s="121">
        <v>-3336.38</v>
      </c>
      <c r="E107" s="35">
        <f t="shared" ref="E107:E158" si="2">(D107/C107)*100</f>
        <v>-1.1665664335664336</v>
      </c>
    </row>
    <row r="108" spans="1:5" ht="91.8">
      <c r="A108" s="117" t="s">
        <v>382</v>
      </c>
      <c r="B108" s="120" t="s">
        <v>383</v>
      </c>
      <c r="C108" s="121">
        <v>20000</v>
      </c>
      <c r="D108" s="122" t="s">
        <v>4</v>
      </c>
      <c r="E108" s="35"/>
    </row>
    <row r="109" spans="1:5" ht="71.400000000000006">
      <c r="A109" s="117" t="s">
        <v>384</v>
      </c>
      <c r="B109" s="120" t="s">
        <v>385</v>
      </c>
      <c r="C109" s="121">
        <v>20000</v>
      </c>
      <c r="D109" s="122" t="s">
        <v>4</v>
      </c>
      <c r="E109" s="35"/>
    </row>
    <row r="110" spans="1:5" ht="71.400000000000006">
      <c r="A110" s="117" t="s">
        <v>386</v>
      </c>
      <c r="B110" s="120" t="s">
        <v>387</v>
      </c>
      <c r="C110" s="121">
        <v>266000</v>
      </c>
      <c r="D110" s="121">
        <v>-3336.38</v>
      </c>
      <c r="E110" s="35">
        <f t="shared" si="2"/>
        <v>-1.2542781954887219</v>
      </c>
    </row>
    <row r="111" spans="1:5" ht="61.2">
      <c r="A111" s="117" t="s">
        <v>388</v>
      </c>
      <c r="B111" s="120" t="s">
        <v>389</v>
      </c>
      <c r="C111" s="121">
        <v>265000</v>
      </c>
      <c r="D111" s="121">
        <v>-3499.61</v>
      </c>
      <c r="E111" s="35">
        <f t="shared" si="2"/>
        <v>-1.3206075471698113</v>
      </c>
    </row>
    <row r="112" spans="1:5" ht="71.400000000000006">
      <c r="A112" s="117" t="s">
        <v>390</v>
      </c>
      <c r="B112" s="120" t="s">
        <v>391</v>
      </c>
      <c r="C112" s="121">
        <v>1000</v>
      </c>
      <c r="D112" s="121">
        <v>163.22999999999999</v>
      </c>
      <c r="E112" s="35">
        <f t="shared" si="2"/>
        <v>16.323</v>
      </c>
    </row>
    <row r="113" spans="1:5" ht="20.399999999999999">
      <c r="A113" s="117" t="s">
        <v>460</v>
      </c>
      <c r="B113" s="120" t="s">
        <v>461</v>
      </c>
      <c r="C113" s="121">
        <v>20000</v>
      </c>
      <c r="D113" s="122" t="s">
        <v>4</v>
      </c>
      <c r="E113" s="35"/>
    </row>
    <row r="114" spans="1:5" ht="102">
      <c r="A114" s="117" t="s">
        <v>477</v>
      </c>
      <c r="B114" s="120" t="s">
        <v>462</v>
      </c>
      <c r="C114" s="121">
        <v>20000</v>
      </c>
      <c r="D114" s="122" t="s">
        <v>4</v>
      </c>
      <c r="E114" s="35"/>
    </row>
    <row r="115" spans="1:5">
      <c r="A115" s="117" t="s">
        <v>40</v>
      </c>
      <c r="B115" s="120" t="s">
        <v>143</v>
      </c>
      <c r="C115" s="122" t="s">
        <v>4</v>
      </c>
      <c r="D115" s="121">
        <v>32397.33</v>
      </c>
      <c r="E115" s="35"/>
    </row>
    <row r="116" spans="1:5">
      <c r="A116" s="117" t="s">
        <v>41</v>
      </c>
      <c r="B116" s="120" t="s">
        <v>144</v>
      </c>
      <c r="C116" s="122" t="s">
        <v>4</v>
      </c>
      <c r="D116" s="121">
        <v>32397.33</v>
      </c>
      <c r="E116" s="35"/>
    </row>
    <row r="117" spans="1:5" ht="20.399999999999999">
      <c r="A117" s="117" t="s">
        <v>42</v>
      </c>
      <c r="B117" s="120" t="s">
        <v>145</v>
      </c>
      <c r="C117" s="122" t="s">
        <v>4</v>
      </c>
      <c r="D117" s="121">
        <v>32397.33</v>
      </c>
      <c r="E117" s="35"/>
    </row>
    <row r="118" spans="1:5" ht="20.399999999999999">
      <c r="A118" s="117" t="s">
        <v>523</v>
      </c>
      <c r="B118" s="120" t="s">
        <v>524</v>
      </c>
      <c r="C118" s="122" t="s">
        <v>4</v>
      </c>
      <c r="D118" s="122" t="s">
        <v>4</v>
      </c>
      <c r="E118" s="35"/>
    </row>
    <row r="119" spans="1:5">
      <c r="A119" s="117" t="s">
        <v>30</v>
      </c>
      <c r="B119" s="120" t="s">
        <v>146</v>
      </c>
      <c r="C119" s="121">
        <v>1038382740.21</v>
      </c>
      <c r="D119" s="121">
        <v>213249134.44999999</v>
      </c>
      <c r="E119" s="35">
        <f t="shared" si="2"/>
        <v>20.536660153545405</v>
      </c>
    </row>
    <row r="120" spans="1:5" ht="30.6">
      <c r="A120" s="117" t="s">
        <v>31</v>
      </c>
      <c r="B120" s="120" t="s">
        <v>147</v>
      </c>
      <c r="C120" s="121">
        <v>1026106819.63</v>
      </c>
      <c r="D120" s="121">
        <v>213735413.87</v>
      </c>
      <c r="E120" s="35">
        <f t="shared" si="2"/>
        <v>20.829743042451472</v>
      </c>
    </row>
    <row r="121" spans="1:5" ht="20.399999999999999">
      <c r="A121" s="117" t="s">
        <v>70</v>
      </c>
      <c r="B121" s="120" t="s">
        <v>328</v>
      </c>
      <c r="C121" s="121">
        <v>436617400</v>
      </c>
      <c r="D121" s="121">
        <v>109267400</v>
      </c>
      <c r="E121" s="35">
        <f t="shared" si="2"/>
        <v>25.025892234253604</v>
      </c>
    </row>
    <row r="122" spans="1:5" ht="20.399999999999999">
      <c r="A122" s="117" t="s">
        <v>32</v>
      </c>
      <c r="B122" s="120" t="s">
        <v>329</v>
      </c>
      <c r="C122" s="121">
        <v>138416600</v>
      </c>
      <c r="D122" s="121">
        <v>105800700</v>
      </c>
      <c r="E122" s="35">
        <f t="shared" si="2"/>
        <v>76.436424532895614</v>
      </c>
    </row>
    <row r="123" spans="1:5" ht="40.799999999999997">
      <c r="A123" s="117" t="s">
        <v>392</v>
      </c>
      <c r="B123" s="120" t="s">
        <v>330</v>
      </c>
      <c r="C123" s="121">
        <v>138416600</v>
      </c>
      <c r="D123" s="121">
        <v>105800700</v>
      </c>
      <c r="E123" s="35">
        <f t="shared" si="2"/>
        <v>76.436424532895614</v>
      </c>
    </row>
    <row r="124" spans="1:5" ht="20.399999999999999">
      <c r="A124" s="117" t="s">
        <v>33</v>
      </c>
      <c r="B124" s="120" t="s">
        <v>331</v>
      </c>
      <c r="C124" s="121">
        <v>227868200</v>
      </c>
      <c r="D124" s="122" t="s">
        <v>4</v>
      </c>
      <c r="E124" s="35"/>
    </row>
    <row r="125" spans="1:5" ht="30.6">
      <c r="A125" s="117" t="s">
        <v>34</v>
      </c>
      <c r="B125" s="120" t="s">
        <v>332</v>
      </c>
      <c r="C125" s="121">
        <v>227868200</v>
      </c>
      <c r="D125" s="122" t="s">
        <v>4</v>
      </c>
      <c r="E125" s="35"/>
    </row>
    <row r="126" spans="1:5">
      <c r="A126" s="117" t="s">
        <v>393</v>
      </c>
      <c r="B126" s="120" t="s">
        <v>394</v>
      </c>
      <c r="C126" s="121">
        <v>70332600</v>
      </c>
      <c r="D126" s="121">
        <v>3466700</v>
      </c>
      <c r="E126" s="35">
        <f t="shared" si="2"/>
        <v>4.9290087384797374</v>
      </c>
    </row>
    <row r="127" spans="1:5" ht="20.399999999999999">
      <c r="A127" s="117" t="s">
        <v>395</v>
      </c>
      <c r="B127" s="120" t="s">
        <v>396</v>
      </c>
      <c r="C127" s="121">
        <v>70332600</v>
      </c>
      <c r="D127" s="121">
        <v>3466700</v>
      </c>
      <c r="E127" s="35">
        <f t="shared" si="2"/>
        <v>4.9290087384797374</v>
      </c>
    </row>
    <row r="128" spans="1:5" ht="30.6">
      <c r="A128" s="117" t="s">
        <v>283</v>
      </c>
      <c r="B128" s="120" t="s">
        <v>333</v>
      </c>
      <c r="C128" s="121">
        <v>84160363.879999995</v>
      </c>
      <c r="D128" s="121">
        <v>4271097</v>
      </c>
      <c r="E128" s="35">
        <f t="shared" si="2"/>
        <v>5.074950728694497</v>
      </c>
    </row>
    <row r="129" spans="1:5" ht="71.400000000000006">
      <c r="A129" s="117" t="s">
        <v>489</v>
      </c>
      <c r="B129" s="120" t="s">
        <v>397</v>
      </c>
      <c r="C129" s="121">
        <v>4071300</v>
      </c>
      <c r="D129" s="122" t="s">
        <v>4</v>
      </c>
      <c r="E129" s="35"/>
    </row>
    <row r="130" spans="1:5" ht="71.400000000000006">
      <c r="A130" s="117" t="s">
        <v>490</v>
      </c>
      <c r="B130" s="120" t="s">
        <v>398</v>
      </c>
      <c r="C130" s="121">
        <v>4071300</v>
      </c>
      <c r="D130" s="122" t="s">
        <v>4</v>
      </c>
      <c r="E130" s="35"/>
    </row>
    <row r="131" spans="1:5" ht="51">
      <c r="A131" s="117" t="s">
        <v>463</v>
      </c>
      <c r="B131" s="120" t="s">
        <v>464</v>
      </c>
      <c r="C131" s="121">
        <v>13153100</v>
      </c>
      <c r="D131" s="121">
        <v>3300000</v>
      </c>
      <c r="E131" s="35">
        <f t="shared" si="2"/>
        <v>25.089142483520995</v>
      </c>
    </row>
    <row r="132" spans="1:5" ht="61.2">
      <c r="A132" s="117" t="s">
        <v>465</v>
      </c>
      <c r="B132" s="120" t="s">
        <v>466</v>
      </c>
      <c r="C132" s="121">
        <v>13153100</v>
      </c>
      <c r="D132" s="121">
        <v>3300000</v>
      </c>
      <c r="E132" s="35">
        <f t="shared" si="2"/>
        <v>25.089142483520995</v>
      </c>
    </row>
    <row r="133" spans="1:5" ht="51">
      <c r="A133" s="117" t="s">
        <v>505</v>
      </c>
      <c r="B133" s="120" t="s">
        <v>506</v>
      </c>
      <c r="C133" s="121">
        <v>1438160</v>
      </c>
      <c r="D133" s="122" t="s">
        <v>4</v>
      </c>
      <c r="E133" s="35"/>
    </row>
    <row r="134" spans="1:5" ht="51">
      <c r="A134" s="117" t="s">
        <v>507</v>
      </c>
      <c r="B134" s="120" t="s">
        <v>508</v>
      </c>
      <c r="C134" s="121">
        <v>1438160</v>
      </c>
      <c r="D134" s="122" t="s">
        <v>4</v>
      </c>
      <c r="E134" s="35"/>
    </row>
    <row r="135" spans="1:5" ht="30.6">
      <c r="A135" s="117" t="s">
        <v>356</v>
      </c>
      <c r="B135" s="120" t="s">
        <v>357</v>
      </c>
      <c r="C135" s="121">
        <v>1330403.8799999999</v>
      </c>
      <c r="D135" s="122" t="s">
        <v>4</v>
      </c>
      <c r="E135" s="35"/>
    </row>
    <row r="136" spans="1:5" ht="30.6">
      <c r="A136" s="117" t="s">
        <v>358</v>
      </c>
      <c r="B136" s="120" t="s">
        <v>359</v>
      </c>
      <c r="C136" s="121">
        <v>1330403.8799999999</v>
      </c>
      <c r="D136" s="122" t="s">
        <v>4</v>
      </c>
      <c r="E136" s="35"/>
    </row>
    <row r="137" spans="1:5">
      <c r="A137" s="117" t="s">
        <v>35</v>
      </c>
      <c r="B137" s="120" t="s">
        <v>334</v>
      </c>
      <c r="C137" s="121">
        <v>64167400</v>
      </c>
      <c r="D137" s="121">
        <v>971097</v>
      </c>
      <c r="E137" s="35">
        <f t="shared" si="2"/>
        <v>1.5133806262993357</v>
      </c>
    </row>
    <row r="138" spans="1:5" ht="20.399999999999999">
      <c r="A138" s="117" t="s">
        <v>36</v>
      </c>
      <c r="B138" s="120" t="s">
        <v>335</v>
      </c>
      <c r="C138" s="121">
        <v>64167400</v>
      </c>
      <c r="D138" s="121">
        <v>971097</v>
      </c>
      <c r="E138" s="35">
        <f t="shared" si="2"/>
        <v>1.5133806262993357</v>
      </c>
    </row>
    <row r="139" spans="1:5" ht="20.399999999999999">
      <c r="A139" s="117" t="s">
        <v>71</v>
      </c>
      <c r="B139" s="120" t="s">
        <v>336</v>
      </c>
      <c r="C139" s="121">
        <v>391918367.14999998</v>
      </c>
      <c r="D139" s="121">
        <v>70105729</v>
      </c>
      <c r="E139" s="35">
        <f t="shared" si="2"/>
        <v>17.887839630942391</v>
      </c>
    </row>
    <row r="140" spans="1:5" ht="30.6">
      <c r="A140" s="117" t="s">
        <v>291</v>
      </c>
      <c r="B140" s="120" t="s">
        <v>337</v>
      </c>
      <c r="C140" s="121">
        <v>387572967.14999998</v>
      </c>
      <c r="D140" s="121">
        <v>69337904</v>
      </c>
      <c r="E140" s="35">
        <f t="shared" si="2"/>
        <v>17.890283863158231</v>
      </c>
    </row>
    <row r="141" spans="1:5" ht="40.799999999999997">
      <c r="A141" s="117" t="s">
        <v>38</v>
      </c>
      <c r="B141" s="120" t="s">
        <v>338</v>
      </c>
      <c r="C141" s="121">
        <v>387572967.14999998</v>
      </c>
      <c r="D141" s="121">
        <v>69337904</v>
      </c>
      <c r="E141" s="35">
        <f t="shared" si="2"/>
        <v>17.890283863158231</v>
      </c>
    </row>
    <row r="142" spans="1:5" ht="61.2">
      <c r="A142" s="117" t="s">
        <v>72</v>
      </c>
      <c r="B142" s="120" t="s">
        <v>339</v>
      </c>
      <c r="C142" s="121">
        <v>2603200</v>
      </c>
      <c r="D142" s="121">
        <v>380000</v>
      </c>
      <c r="E142" s="35">
        <f t="shared" si="2"/>
        <v>14.597418561770128</v>
      </c>
    </row>
    <row r="143" spans="1:5" ht="71.400000000000006">
      <c r="A143" s="117" t="s">
        <v>271</v>
      </c>
      <c r="B143" s="120" t="s">
        <v>340</v>
      </c>
      <c r="C143" s="121">
        <v>2603200</v>
      </c>
      <c r="D143" s="121">
        <v>380000</v>
      </c>
      <c r="E143" s="35">
        <f t="shared" si="2"/>
        <v>14.597418561770128</v>
      </c>
    </row>
    <row r="144" spans="1:5" ht="30.6">
      <c r="A144" s="117" t="s">
        <v>284</v>
      </c>
      <c r="B144" s="120" t="s">
        <v>341</v>
      </c>
      <c r="C144" s="121">
        <v>1551300</v>
      </c>
      <c r="D144" s="121">
        <v>387825</v>
      </c>
      <c r="E144" s="35">
        <f t="shared" si="2"/>
        <v>25</v>
      </c>
    </row>
    <row r="145" spans="1:5" ht="40.799999999999997">
      <c r="A145" s="117" t="s">
        <v>37</v>
      </c>
      <c r="B145" s="120" t="s">
        <v>342</v>
      </c>
      <c r="C145" s="121">
        <v>1551300</v>
      </c>
      <c r="D145" s="121">
        <v>387825</v>
      </c>
      <c r="E145" s="35">
        <f t="shared" si="2"/>
        <v>25</v>
      </c>
    </row>
    <row r="146" spans="1:5" ht="51">
      <c r="A146" s="117" t="s">
        <v>308</v>
      </c>
      <c r="B146" s="120" t="s">
        <v>343</v>
      </c>
      <c r="C146" s="121">
        <v>12900</v>
      </c>
      <c r="D146" s="122" t="s">
        <v>4</v>
      </c>
      <c r="E146" s="35"/>
    </row>
    <row r="147" spans="1:5" ht="61.2">
      <c r="A147" s="117" t="s">
        <v>344</v>
      </c>
      <c r="B147" s="120" t="s">
        <v>345</v>
      </c>
      <c r="C147" s="121">
        <v>12900</v>
      </c>
      <c r="D147" s="122" t="s">
        <v>4</v>
      </c>
      <c r="E147" s="35"/>
    </row>
    <row r="148" spans="1:5" ht="30.6">
      <c r="A148" s="117" t="s">
        <v>436</v>
      </c>
      <c r="B148" s="120" t="s">
        <v>437</v>
      </c>
      <c r="C148" s="121">
        <v>178000</v>
      </c>
      <c r="D148" s="122" t="s">
        <v>4</v>
      </c>
      <c r="E148" s="35"/>
    </row>
    <row r="149" spans="1:5" ht="30.6">
      <c r="A149" s="117" t="s">
        <v>438</v>
      </c>
      <c r="B149" s="120" t="s">
        <v>439</v>
      </c>
      <c r="C149" s="121">
        <v>178000</v>
      </c>
      <c r="D149" s="122" t="s">
        <v>4</v>
      </c>
      <c r="E149" s="35"/>
    </row>
    <row r="150" spans="1:5">
      <c r="A150" s="117" t="s">
        <v>39</v>
      </c>
      <c r="B150" s="120" t="s">
        <v>346</v>
      </c>
      <c r="C150" s="121">
        <v>113410688.59999999</v>
      </c>
      <c r="D150" s="121">
        <v>30091187.870000001</v>
      </c>
      <c r="E150" s="35">
        <f t="shared" si="2"/>
        <v>26.532938157294637</v>
      </c>
    </row>
    <row r="151" spans="1:5" ht="61.2">
      <c r="A151" s="117" t="s">
        <v>298</v>
      </c>
      <c r="B151" s="120" t="s">
        <v>347</v>
      </c>
      <c r="C151" s="121">
        <v>89623188.599999994</v>
      </c>
      <c r="D151" s="121">
        <v>26070611.870000001</v>
      </c>
      <c r="E151" s="35">
        <f t="shared" si="2"/>
        <v>29.089136725938808</v>
      </c>
    </row>
    <row r="152" spans="1:5" ht="61.2">
      <c r="A152" s="117" t="s">
        <v>148</v>
      </c>
      <c r="B152" s="120" t="s">
        <v>348</v>
      </c>
      <c r="C152" s="121">
        <v>89623188.599999994</v>
      </c>
      <c r="D152" s="121">
        <v>26070611.870000001</v>
      </c>
      <c r="E152" s="35">
        <f t="shared" si="2"/>
        <v>29.089136725938808</v>
      </c>
    </row>
    <row r="153" spans="1:5" ht="61.2">
      <c r="A153" s="117" t="s">
        <v>491</v>
      </c>
      <c r="B153" s="120" t="s">
        <v>440</v>
      </c>
      <c r="C153" s="121">
        <v>23787500</v>
      </c>
      <c r="D153" s="121">
        <v>4020576</v>
      </c>
      <c r="E153" s="35">
        <f t="shared" si="2"/>
        <v>16.90205359957961</v>
      </c>
    </row>
    <row r="154" spans="1:5" ht="71.400000000000006">
      <c r="A154" s="117" t="s">
        <v>492</v>
      </c>
      <c r="B154" s="120" t="s">
        <v>441</v>
      </c>
      <c r="C154" s="121">
        <v>23787500</v>
      </c>
      <c r="D154" s="121">
        <v>4020576</v>
      </c>
      <c r="E154" s="35">
        <f t="shared" si="2"/>
        <v>16.90205359957961</v>
      </c>
    </row>
    <row r="155" spans="1:5" ht="20.399999999999999">
      <c r="A155" s="117" t="s">
        <v>525</v>
      </c>
      <c r="B155" s="120" t="s">
        <v>526</v>
      </c>
      <c r="C155" s="121">
        <v>22200433.98</v>
      </c>
      <c r="D155" s="122" t="s">
        <v>4</v>
      </c>
      <c r="E155" s="35"/>
    </row>
    <row r="156" spans="1:5" ht="20.399999999999999">
      <c r="A156" s="117" t="s">
        <v>527</v>
      </c>
      <c r="B156" s="120" t="s">
        <v>528</v>
      </c>
      <c r="C156" s="121">
        <v>22200433.98</v>
      </c>
      <c r="D156" s="122" t="s">
        <v>4</v>
      </c>
      <c r="E156" s="35"/>
    </row>
    <row r="157" spans="1:5" ht="20.399999999999999">
      <c r="A157" s="117" t="s">
        <v>527</v>
      </c>
      <c r="B157" s="120" t="s">
        <v>529</v>
      </c>
      <c r="C157" s="121">
        <v>22200433.98</v>
      </c>
      <c r="D157" s="122" t="s">
        <v>4</v>
      </c>
      <c r="E157" s="35"/>
    </row>
    <row r="158" spans="1:5" ht="61.2">
      <c r="A158" s="117" t="s">
        <v>450</v>
      </c>
      <c r="B158" s="120" t="s">
        <v>451</v>
      </c>
      <c r="C158" s="121">
        <v>372989.8</v>
      </c>
      <c r="D158" s="121">
        <v>372989.8</v>
      </c>
      <c r="E158" s="35">
        <f t="shared" si="2"/>
        <v>100</v>
      </c>
    </row>
    <row r="159" spans="1:5" ht="81.599999999999994">
      <c r="A159" s="117" t="s">
        <v>452</v>
      </c>
      <c r="B159" s="120" t="s">
        <v>453</v>
      </c>
      <c r="C159" s="121">
        <v>372989.8</v>
      </c>
      <c r="D159" s="121">
        <v>372989.8</v>
      </c>
      <c r="E159" s="35">
        <f t="shared" ref="E159:E166" si="3">(D159/C159)*100</f>
        <v>100</v>
      </c>
    </row>
    <row r="160" spans="1:5" ht="81.599999999999994">
      <c r="A160" s="117" t="s">
        <v>454</v>
      </c>
      <c r="B160" s="120" t="s">
        <v>455</v>
      </c>
      <c r="C160" s="121">
        <v>372989.8</v>
      </c>
      <c r="D160" s="121">
        <v>372989.8</v>
      </c>
      <c r="E160" s="35">
        <f t="shared" si="3"/>
        <v>100</v>
      </c>
    </row>
    <row r="161" spans="1:5" ht="30.6">
      <c r="A161" s="117" t="s">
        <v>456</v>
      </c>
      <c r="B161" s="120" t="s">
        <v>457</v>
      </c>
      <c r="C161" s="121">
        <v>370214.8</v>
      </c>
      <c r="D161" s="121">
        <v>370214.8</v>
      </c>
      <c r="E161" s="35">
        <f t="shared" si="3"/>
        <v>100</v>
      </c>
    </row>
    <row r="162" spans="1:5" ht="30.6">
      <c r="A162" s="117" t="s">
        <v>458</v>
      </c>
      <c r="B162" s="120" t="s">
        <v>459</v>
      </c>
      <c r="C162" s="121">
        <v>370214.8</v>
      </c>
      <c r="D162" s="121">
        <v>370214.8</v>
      </c>
      <c r="E162" s="35">
        <f t="shared" si="3"/>
        <v>100</v>
      </c>
    </row>
    <row r="163" spans="1:5" ht="51">
      <c r="A163" s="117" t="s">
        <v>509</v>
      </c>
      <c r="B163" s="120" t="s">
        <v>510</v>
      </c>
      <c r="C163" s="121">
        <v>2775</v>
      </c>
      <c r="D163" s="121">
        <v>2775</v>
      </c>
      <c r="E163" s="35">
        <f t="shared" si="3"/>
        <v>100</v>
      </c>
    </row>
    <row r="164" spans="1:5" ht="40.799999999999997">
      <c r="A164" s="117" t="s">
        <v>353</v>
      </c>
      <c r="B164" s="120" t="s">
        <v>354</v>
      </c>
      <c r="C164" s="121">
        <v>-10297503.199999999</v>
      </c>
      <c r="D164" s="121">
        <v>-859269.22</v>
      </c>
      <c r="E164" s="35">
        <f t="shared" si="3"/>
        <v>8.344442369292004</v>
      </c>
    </row>
    <row r="165" spans="1:5" ht="40.799999999999997">
      <c r="A165" s="117" t="s">
        <v>292</v>
      </c>
      <c r="B165" s="120" t="s">
        <v>349</v>
      </c>
      <c r="C165" s="121">
        <v>-10297503.199999999</v>
      </c>
      <c r="D165" s="121">
        <v>-859269.22</v>
      </c>
      <c r="E165" s="35">
        <f t="shared" si="3"/>
        <v>8.344442369292004</v>
      </c>
    </row>
    <row r="166" spans="1:5" ht="51">
      <c r="A166" s="117" t="s">
        <v>285</v>
      </c>
      <c r="B166" s="120" t="s">
        <v>350</v>
      </c>
      <c r="C166" s="121">
        <v>-10297503.199999999</v>
      </c>
      <c r="D166" s="121">
        <v>-859269.22</v>
      </c>
      <c r="E166" s="35">
        <f t="shared" si="3"/>
        <v>8.344442369292004</v>
      </c>
    </row>
    <row r="169" spans="1:5">
      <c r="A169" s="346" t="s">
        <v>531</v>
      </c>
      <c r="B169" s="355"/>
      <c r="C169" s="355"/>
      <c r="D169" s="138"/>
    </row>
    <row r="170" spans="1:5">
      <c r="A170" s="15"/>
      <c r="B170" s="14"/>
      <c r="C170" s="84"/>
      <c r="D170" s="84"/>
      <c r="E170" s="5" t="s">
        <v>66</v>
      </c>
    </row>
    <row r="171" spans="1:5" ht="41.4">
      <c r="A171" s="30" t="s">
        <v>74</v>
      </c>
      <c r="B171" s="30" t="s">
        <v>152</v>
      </c>
      <c r="C171" s="10" t="s">
        <v>150</v>
      </c>
      <c r="D171" s="11" t="s">
        <v>149</v>
      </c>
      <c r="E171" s="6" t="s">
        <v>151</v>
      </c>
    </row>
    <row r="172" spans="1:5" ht="21.6">
      <c r="A172" s="134" t="s">
        <v>325</v>
      </c>
      <c r="B172" s="135" t="s">
        <v>153</v>
      </c>
      <c r="C172" s="139">
        <v>1175234080.5799999</v>
      </c>
      <c r="D172" s="139">
        <v>243530439.13999999</v>
      </c>
      <c r="E172" s="136">
        <f>(D172/C172)*100</f>
        <v>20.72186666164524</v>
      </c>
    </row>
    <row r="173" spans="1:5">
      <c r="A173" s="132" t="s">
        <v>154</v>
      </c>
      <c r="B173" s="133" t="s">
        <v>155</v>
      </c>
      <c r="C173" s="140">
        <v>78125551</v>
      </c>
      <c r="D173" s="140">
        <v>15157919.84</v>
      </c>
      <c r="E173" s="8">
        <f>(D173/C173)*100</f>
        <v>19.402000556770474</v>
      </c>
    </row>
    <row r="174" spans="1:5" ht="31.8">
      <c r="A174" s="130" t="s">
        <v>43</v>
      </c>
      <c r="B174" s="131" t="s">
        <v>156</v>
      </c>
      <c r="C174" s="142">
        <v>1897400</v>
      </c>
      <c r="D174" s="142">
        <v>378998</v>
      </c>
      <c r="E174" s="7">
        <f t="shared" ref="E174:E194" si="4">(D174/C174)*100</f>
        <v>19.974596816696533</v>
      </c>
    </row>
    <row r="175" spans="1:5" ht="62.4">
      <c r="A175" s="127" t="s">
        <v>157</v>
      </c>
      <c r="B175" s="126" t="s">
        <v>158</v>
      </c>
      <c r="C175" s="141">
        <v>1897400</v>
      </c>
      <c r="D175" s="141">
        <v>378998</v>
      </c>
      <c r="E175" s="4">
        <f t="shared" si="4"/>
        <v>19.974596816696533</v>
      </c>
    </row>
    <row r="176" spans="1:5" ht="52.2">
      <c r="A176" s="130" t="s">
        <v>44</v>
      </c>
      <c r="B176" s="131" t="s">
        <v>159</v>
      </c>
      <c r="C176" s="142">
        <v>3718300</v>
      </c>
      <c r="D176" s="142">
        <v>732047.44</v>
      </c>
      <c r="E176" s="7">
        <f t="shared" si="4"/>
        <v>19.687691687061289</v>
      </c>
    </row>
    <row r="177" spans="1:5" ht="62.4">
      <c r="A177" s="127" t="s">
        <v>157</v>
      </c>
      <c r="B177" s="126" t="s">
        <v>160</v>
      </c>
      <c r="C177" s="141">
        <v>3218300</v>
      </c>
      <c r="D177" s="141">
        <v>608150.76</v>
      </c>
      <c r="E177" s="4">
        <f t="shared" si="4"/>
        <v>18.896646055370848</v>
      </c>
    </row>
    <row r="178" spans="1:5" ht="31.8">
      <c r="A178" s="127" t="s">
        <v>161</v>
      </c>
      <c r="B178" s="126" t="s">
        <v>162</v>
      </c>
      <c r="C178" s="141">
        <v>500000</v>
      </c>
      <c r="D178" s="141">
        <v>123896.68</v>
      </c>
      <c r="E178" s="4">
        <f t="shared" si="4"/>
        <v>24.779336000000001</v>
      </c>
    </row>
    <row r="179" spans="1:5" ht="52.2">
      <c r="A179" s="130" t="s">
        <v>45</v>
      </c>
      <c r="B179" s="131" t="s">
        <v>163</v>
      </c>
      <c r="C179" s="142">
        <v>38642257</v>
      </c>
      <c r="D179" s="142">
        <v>7140958.8899999997</v>
      </c>
      <c r="E179" s="7">
        <f t="shared" si="4"/>
        <v>18.479663053842842</v>
      </c>
    </row>
    <row r="180" spans="1:5" ht="62.4">
      <c r="A180" s="127" t="s">
        <v>157</v>
      </c>
      <c r="B180" s="126" t="s">
        <v>164</v>
      </c>
      <c r="C180" s="141">
        <v>29159357</v>
      </c>
      <c r="D180" s="141">
        <v>4882253.1500000004</v>
      </c>
      <c r="E180" s="4">
        <f t="shared" si="4"/>
        <v>16.743349827638518</v>
      </c>
    </row>
    <row r="181" spans="1:5" ht="31.8">
      <c r="A181" s="127" t="s">
        <v>161</v>
      </c>
      <c r="B181" s="126" t="s">
        <v>165</v>
      </c>
      <c r="C181" s="141">
        <v>9432900</v>
      </c>
      <c r="D181" s="141">
        <v>2212347.7400000002</v>
      </c>
      <c r="E181" s="4">
        <f t="shared" si="4"/>
        <v>23.453526911130197</v>
      </c>
    </row>
    <row r="182" spans="1:5">
      <c r="A182" s="127" t="s">
        <v>168</v>
      </c>
      <c r="B182" s="126" t="s">
        <v>169</v>
      </c>
      <c r="C182" s="141">
        <v>50000</v>
      </c>
      <c r="D182" s="141">
        <v>46358</v>
      </c>
      <c r="E182" s="4">
        <f t="shared" si="4"/>
        <v>92.715999999999994</v>
      </c>
    </row>
    <row r="183" spans="1:5" s="137" customFormat="1">
      <c r="A183" s="130" t="s">
        <v>309</v>
      </c>
      <c r="B183" s="131" t="s">
        <v>310</v>
      </c>
      <c r="C183" s="142">
        <v>12900</v>
      </c>
      <c r="D183" s="143" t="s">
        <v>4</v>
      </c>
      <c r="E183" s="7"/>
    </row>
    <row r="184" spans="1:5" ht="31.8">
      <c r="A184" s="127" t="s">
        <v>161</v>
      </c>
      <c r="B184" s="126" t="s">
        <v>311</v>
      </c>
      <c r="C184" s="141">
        <v>12900</v>
      </c>
      <c r="D184" s="144" t="s">
        <v>4</v>
      </c>
      <c r="E184" s="4"/>
    </row>
    <row r="185" spans="1:5" s="137" customFormat="1" ht="42">
      <c r="A185" s="130" t="s">
        <v>46</v>
      </c>
      <c r="B185" s="131" t="s">
        <v>170</v>
      </c>
      <c r="C185" s="142">
        <v>10750884</v>
      </c>
      <c r="D185" s="142">
        <v>2489310.79</v>
      </c>
      <c r="E185" s="7">
        <f t="shared" si="4"/>
        <v>23.154475390116758</v>
      </c>
    </row>
    <row r="186" spans="1:5" ht="62.4">
      <c r="A186" s="127" t="s">
        <v>157</v>
      </c>
      <c r="B186" s="126" t="s">
        <v>171</v>
      </c>
      <c r="C186" s="141">
        <v>9873834</v>
      </c>
      <c r="D186" s="141">
        <v>2161314.5499999998</v>
      </c>
      <c r="E186" s="4">
        <f t="shared" si="4"/>
        <v>21.889314221810899</v>
      </c>
    </row>
    <row r="187" spans="1:5" ht="31.8">
      <c r="A187" s="127" t="s">
        <v>161</v>
      </c>
      <c r="B187" s="126" t="s">
        <v>172</v>
      </c>
      <c r="C187" s="141">
        <v>877050</v>
      </c>
      <c r="D187" s="141">
        <v>327996.24</v>
      </c>
      <c r="E187" s="4">
        <f t="shared" si="4"/>
        <v>37.3976671797503</v>
      </c>
    </row>
    <row r="188" spans="1:5" s="137" customFormat="1">
      <c r="A188" s="130" t="s">
        <v>47</v>
      </c>
      <c r="B188" s="131" t="s">
        <v>173</v>
      </c>
      <c r="C188" s="142">
        <v>500000</v>
      </c>
      <c r="D188" s="143" t="s">
        <v>4</v>
      </c>
      <c r="E188" s="7"/>
    </row>
    <row r="189" spans="1:5">
      <c r="A189" s="127" t="s">
        <v>168</v>
      </c>
      <c r="B189" s="126" t="s">
        <v>174</v>
      </c>
      <c r="C189" s="141">
        <v>500000</v>
      </c>
      <c r="D189" s="144" t="s">
        <v>4</v>
      </c>
      <c r="E189" s="4"/>
    </row>
    <row r="190" spans="1:5">
      <c r="A190" s="127" t="s">
        <v>320</v>
      </c>
      <c r="B190" s="126" t="s">
        <v>321</v>
      </c>
      <c r="C190" s="141">
        <v>500000</v>
      </c>
      <c r="D190" s="144" t="s">
        <v>4</v>
      </c>
      <c r="E190" s="4"/>
    </row>
    <row r="191" spans="1:5" s="137" customFormat="1">
      <c r="A191" s="130" t="s">
        <v>48</v>
      </c>
      <c r="B191" s="131" t="s">
        <v>175</v>
      </c>
      <c r="C191" s="142">
        <v>22603810</v>
      </c>
      <c r="D191" s="142">
        <v>4416604.72</v>
      </c>
      <c r="E191" s="7">
        <f t="shared" si="4"/>
        <v>19.53920476238298</v>
      </c>
    </row>
    <row r="192" spans="1:5" ht="62.4">
      <c r="A192" s="127" t="s">
        <v>157</v>
      </c>
      <c r="B192" s="126" t="s">
        <v>176</v>
      </c>
      <c r="C192" s="141">
        <v>20197605</v>
      </c>
      <c r="D192" s="141">
        <v>3784698.69</v>
      </c>
      <c r="E192" s="4">
        <f t="shared" si="4"/>
        <v>18.738353829575338</v>
      </c>
    </row>
    <row r="193" spans="1:5" ht="31.8">
      <c r="A193" s="127" t="s">
        <v>161</v>
      </c>
      <c r="B193" s="126" t="s">
        <v>177</v>
      </c>
      <c r="C193" s="141">
        <v>2033605</v>
      </c>
      <c r="D193" s="141">
        <v>607606.03</v>
      </c>
      <c r="E193" s="4">
        <f t="shared" si="4"/>
        <v>29.878271837451226</v>
      </c>
    </row>
    <row r="194" spans="1:5">
      <c r="A194" s="127" t="s">
        <v>167</v>
      </c>
      <c r="B194" s="126" t="s">
        <v>178</v>
      </c>
      <c r="C194" s="141">
        <v>249600</v>
      </c>
      <c r="D194" s="141">
        <v>24300</v>
      </c>
      <c r="E194" s="4">
        <f t="shared" si="4"/>
        <v>9.7355769230769234</v>
      </c>
    </row>
    <row r="195" spans="1:5" ht="31.8">
      <c r="A195" s="127" t="s">
        <v>210</v>
      </c>
      <c r="B195" s="126" t="s">
        <v>301</v>
      </c>
      <c r="C195" s="141">
        <v>120000</v>
      </c>
      <c r="D195" s="144" t="s">
        <v>4</v>
      </c>
      <c r="E195" s="4"/>
    </row>
    <row r="196" spans="1:5">
      <c r="A196" s="127" t="s">
        <v>168</v>
      </c>
      <c r="B196" s="126" t="s">
        <v>511</v>
      </c>
      <c r="C196" s="141">
        <v>3000</v>
      </c>
      <c r="D196" s="144" t="s">
        <v>4</v>
      </c>
      <c r="E196" s="4"/>
    </row>
    <row r="197" spans="1:5" s="137" customFormat="1">
      <c r="A197" s="132" t="s">
        <v>179</v>
      </c>
      <c r="B197" s="133" t="s">
        <v>180</v>
      </c>
      <c r="C197" s="140">
        <v>1551300</v>
      </c>
      <c r="D197" s="140">
        <v>387825</v>
      </c>
      <c r="E197" s="8">
        <f t="shared" ref="E197:E216" si="5">(D197/C197)*100</f>
        <v>25</v>
      </c>
    </row>
    <row r="198" spans="1:5" s="137" customFormat="1" ht="21.6">
      <c r="A198" s="130" t="s">
        <v>49</v>
      </c>
      <c r="B198" s="131" t="s">
        <v>181</v>
      </c>
      <c r="C198" s="142">
        <v>1551300</v>
      </c>
      <c r="D198" s="142">
        <v>387825</v>
      </c>
      <c r="E198" s="7">
        <f t="shared" si="5"/>
        <v>25</v>
      </c>
    </row>
    <row r="199" spans="1:5">
      <c r="A199" s="127" t="s">
        <v>167</v>
      </c>
      <c r="B199" s="126" t="s">
        <v>182</v>
      </c>
      <c r="C199" s="141">
        <v>1551300</v>
      </c>
      <c r="D199" s="141">
        <v>387825</v>
      </c>
      <c r="E199" s="4">
        <f t="shared" si="5"/>
        <v>25</v>
      </c>
    </row>
    <row r="200" spans="1:5" s="137" customFormat="1" ht="21.6">
      <c r="A200" s="132" t="s">
        <v>183</v>
      </c>
      <c r="B200" s="133" t="s">
        <v>184</v>
      </c>
      <c r="C200" s="140">
        <v>5631010</v>
      </c>
      <c r="D200" s="140">
        <v>644743.13</v>
      </c>
      <c r="E200" s="8">
        <f t="shared" si="5"/>
        <v>11.449866542591826</v>
      </c>
    </row>
    <row r="201" spans="1:5" s="137" customFormat="1">
      <c r="A201" s="130" t="s">
        <v>494</v>
      </c>
      <c r="B201" s="131" t="s">
        <v>185</v>
      </c>
      <c r="C201" s="142">
        <v>30000</v>
      </c>
      <c r="D201" s="143" t="s">
        <v>4</v>
      </c>
      <c r="E201" s="7"/>
    </row>
    <row r="202" spans="1:5" ht="31.8">
      <c r="A202" s="127" t="s">
        <v>161</v>
      </c>
      <c r="B202" s="126" t="s">
        <v>186</v>
      </c>
      <c r="C202" s="141">
        <v>30000</v>
      </c>
      <c r="D202" s="144" t="s">
        <v>4</v>
      </c>
      <c r="E202" s="4"/>
    </row>
    <row r="203" spans="1:5" s="137" customFormat="1" ht="42">
      <c r="A203" s="130" t="s">
        <v>495</v>
      </c>
      <c r="B203" s="131" t="s">
        <v>276</v>
      </c>
      <c r="C203" s="142">
        <v>5601010</v>
      </c>
      <c r="D203" s="142">
        <v>644743.13</v>
      </c>
      <c r="E203" s="7">
        <f t="shared" si="5"/>
        <v>11.511194052501246</v>
      </c>
    </row>
    <row r="204" spans="1:5" ht="62.4">
      <c r="A204" s="127" t="s">
        <v>157</v>
      </c>
      <c r="B204" s="126" t="s">
        <v>496</v>
      </c>
      <c r="C204" s="141">
        <v>3528410</v>
      </c>
      <c r="D204" s="141">
        <v>594847.13</v>
      </c>
      <c r="E204" s="4">
        <f t="shared" si="5"/>
        <v>16.858787102405902</v>
      </c>
    </row>
    <row r="205" spans="1:5" ht="31.8">
      <c r="A205" s="127" t="s">
        <v>161</v>
      </c>
      <c r="B205" s="126" t="s">
        <v>497</v>
      </c>
      <c r="C205" s="141">
        <v>507000</v>
      </c>
      <c r="D205" s="141">
        <v>49896</v>
      </c>
      <c r="E205" s="4">
        <f t="shared" si="5"/>
        <v>9.841420118343196</v>
      </c>
    </row>
    <row r="206" spans="1:5">
      <c r="A206" s="127" t="s">
        <v>167</v>
      </c>
      <c r="B206" s="126" t="s">
        <v>277</v>
      </c>
      <c r="C206" s="141">
        <v>1565600</v>
      </c>
      <c r="D206" s="144" t="s">
        <v>4</v>
      </c>
      <c r="E206" s="4"/>
    </row>
    <row r="207" spans="1:5" s="137" customFormat="1">
      <c r="A207" s="132" t="s">
        <v>187</v>
      </c>
      <c r="B207" s="133" t="s">
        <v>188</v>
      </c>
      <c r="C207" s="140">
        <v>111496288.42</v>
      </c>
      <c r="D207" s="140">
        <v>26138630.120000001</v>
      </c>
      <c r="E207" s="8">
        <f t="shared" si="5"/>
        <v>23.44349797684503</v>
      </c>
    </row>
    <row r="208" spans="1:5" s="137" customFormat="1">
      <c r="A208" s="130" t="s">
        <v>50</v>
      </c>
      <c r="B208" s="131" t="s">
        <v>189</v>
      </c>
      <c r="C208" s="142">
        <v>4459200</v>
      </c>
      <c r="D208" s="142">
        <v>782828.17</v>
      </c>
      <c r="E208" s="7">
        <f t="shared" si="5"/>
        <v>17.555350062791533</v>
      </c>
    </row>
    <row r="209" spans="1:5" ht="62.4">
      <c r="A209" s="127" t="s">
        <v>157</v>
      </c>
      <c r="B209" s="126" t="s">
        <v>190</v>
      </c>
      <c r="C209" s="141">
        <v>4025200</v>
      </c>
      <c r="D209" s="141">
        <v>698767.09</v>
      </c>
      <c r="E209" s="4">
        <f t="shared" si="5"/>
        <v>17.359810444201528</v>
      </c>
    </row>
    <row r="210" spans="1:5" ht="31.8">
      <c r="A210" s="127" t="s">
        <v>161</v>
      </c>
      <c r="B210" s="126" t="s">
        <v>191</v>
      </c>
      <c r="C210" s="141">
        <v>434000</v>
      </c>
      <c r="D210" s="141">
        <v>84061.08</v>
      </c>
      <c r="E210" s="4">
        <f t="shared" si="5"/>
        <v>19.368912442396315</v>
      </c>
    </row>
    <row r="211" spans="1:5" s="137" customFormat="1">
      <c r="A211" s="130" t="s">
        <v>51</v>
      </c>
      <c r="B211" s="131" t="s">
        <v>192</v>
      </c>
      <c r="C211" s="142">
        <v>45682968.240000002</v>
      </c>
      <c r="D211" s="142">
        <v>5746653.2199999997</v>
      </c>
      <c r="E211" s="7">
        <f t="shared" si="5"/>
        <v>12.579421700029183</v>
      </c>
    </row>
    <row r="212" spans="1:5" ht="31.8">
      <c r="A212" s="127" t="s">
        <v>161</v>
      </c>
      <c r="B212" s="126" t="s">
        <v>512</v>
      </c>
      <c r="C212" s="141">
        <v>100</v>
      </c>
      <c r="D212" s="144" t="s">
        <v>4</v>
      </c>
      <c r="E212" s="4"/>
    </row>
    <row r="213" spans="1:5">
      <c r="A213" s="127" t="s">
        <v>168</v>
      </c>
      <c r="B213" s="126" t="s">
        <v>193</v>
      </c>
      <c r="C213" s="141">
        <v>45682868.240000002</v>
      </c>
      <c r="D213" s="141">
        <v>5746653.2199999997</v>
      </c>
      <c r="E213" s="4">
        <f t="shared" si="5"/>
        <v>12.579449236438748</v>
      </c>
    </row>
    <row r="214" spans="1:5" s="137" customFormat="1">
      <c r="A214" s="130" t="s">
        <v>52</v>
      </c>
      <c r="B214" s="131" t="s">
        <v>194</v>
      </c>
      <c r="C214" s="142">
        <v>46150306.200000003</v>
      </c>
      <c r="D214" s="142">
        <v>19139352.199999999</v>
      </c>
      <c r="E214" s="7">
        <f t="shared" si="5"/>
        <v>41.47177727717871</v>
      </c>
    </row>
    <row r="215" spans="1:5" ht="31.8">
      <c r="A215" s="127" t="s">
        <v>161</v>
      </c>
      <c r="B215" s="126" t="s">
        <v>195</v>
      </c>
      <c r="C215" s="141">
        <v>21191528.600000001</v>
      </c>
      <c r="D215" s="141">
        <v>9270377.5999999996</v>
      </c>
      <c r="E215" s="4">
        <f t="shared" si="5"/>
        <v>43.74567675122784</v>
      </c>
    </row>
    <row r="216" spans="1:5">
      <c r="A216" s="127" t="s">
        <v>167</v>
      </c>
      <c r="B216" s="126" t="s">
        <v>196</v>
      </c>
      <c r="C216" s="141">
        <v>24958777.600000001</v>
      </c>
      <c r="D216" s="141">
        <v>9868974.5999999996</v>
      </c>
      <c r="E216" s="4">
        <f t="shared" si="5"/>
        <v>39.541097557598334</v>
      </c>
    </row>
    <row r="217" spans="1:5" s="137" customFormat="1">
      <c r="A217" s="130" t="s">
        <v>424</v>
      </c>
      <c r="B217" s="131" t="s">
        <v>425</v>
      </c>
      <c r="C217" s="142">
        <v>5330</v>
      </c>
      <c r="D217" s="143" t="s">
        <v>4</v>
      </c>
      <c r="E217" s="7"/>
    </row>
    <row r="218" spans="1:5" ht="31.8">
      <c r="A218" s="127" t="s">
        <v>161</v>
      </c>
      <c r="B218" s="126" t="s">
        <v>426</v>
      </c>
      <c r="C218" s="141">
        <v>5330</v>
      </c>
      <c r="D218" s="144" t="s">
        <v>4</v>
      </c>
      <c r="E218" s="4"/>
    </row>
    <row r="219" spans="1:5" ht="21.6">
      <c r="A219" s="130" t="s">
        <v>53</v>
      </c>
      <c r="B219" s="131" t="s">
        <v>197</v>
      </c>
      <c r="C219" s="142">
        <v>15198483.98</v>
      </c>
      <c r="D219" s="142">
        <v>469796.53</v>
      </c>
      <c r="E219" s="7">
        <f t="shared" ref="E219:E241" si="6">(D219/C219)*100</f>
        <v>3.0910749428575577</v>
      </c>
    </row>
    <row r="220" spans="1:5" ht="62.4">
      <c r="A220" s="127" t="s">
        <v>157</v>
      </c>
      <c r="B220" s="126" t="s">
        <v>198</v>
      </c>
      <c r="C220" s="141">
        <v>1798800</v>
      </c>
      <c r="D220" s="141">
        <v>364479.95</v>
      </c>
      <c r="E220" s="4">
        <f t="shared" si="6"/>
        <v>20.262394374027128</v>
      </c>
    </row>
    <row r="221" spans="1:5" ht="31.8">
      <c r="A221" s="127" t="s">
        <v>161</v>
      </c>
      <c r="B221" s="126" t="s">
        <v>199</v>
      </c>
      <c r="C221" s="141">
        <v>1528250</v>
      </c>
      <c r="D221" s="141">
        <v>105316.58</v>
      </c>
      <c r="E221" s="4">
        <f t="shared" si="6"/>
        <v>6.8913188287256659</v>
      </c>
    </row>
    <row r="222" spans="1:5" ht="31.8">
      <c r="A222" s="127" t="s">
        <v>210</v>
      </c>
      <c r="B222" s="126" t="s">
        <v>293</v>
      </c>
      <c r="C222" s="141">
        <v>2087200</v>
      </c>
      <c r="D222" s="144" t="s">
        <v>4</v>
      </c>
      <c r="E222" s="4"/>
    </row>
    <row r="223" spans="1:5">
      <c r="A223" s="127" t="s">
        <v>168</v>
      </c>
      <c r="B223" s="126" t="s">
        <v>513</v>
      </c>
      <c r="C223" s="141">
        <v>9784233.9800000004</v>
      </c>
      <c r="D223" s="144" t="s">
        <v>4</v>
      </c>
      <c r="E223" s="4"/>
    </row>
    <row r="224" spans="1:5">
      <c r="A224" s="132" t="s">
        <v>200</v>
      </c>
      <c r="B224" s="133" t="s">
        <v>201</v>
      </c>
      <c r="C224" s="140">
        <v>26969600</v>
      </c>
      <c r="D224" s="140">
        <v>37661.06</v>
      </c>
      <c r="E224" s="8">
        <f t="shared" si="6"/>
        <v>0.13964263467014712</v>
      </c>
    </row>
    <row r="225" spans="1:5">
      <c r="A225" s="130" t="s">
        <v>322</v>
      </c>
      <c r="B225" s="131" t="s">
        <v>323</v>
      </c>
      <c r="C225" s="142">
        <v>100000</v>
      </c>
      <c r="D225" s="142">
        <v>37661.06</v>
      </c>
      <c r="E225" s="7">
        <f t="shared" si="6"/>
        <v>37.661059999999999</v>
      </c>
    </row>
    <row r="226" spans="1:5" ht="31.8">
      <c r="A226" s="127" t="s">
        <v>161</v>
      </c>
      <c r="B226" s="126" t="s">
        <v>324</v>
      </c>
      <c r="C226" s="141">
        <v>100000</v>
      </c>
      <c r="D226" s="141">
        <v>37661.06</v>
      </c>
      <c r="E226" s="4">
        <f t="shared" si="6"/>
        <v>37.661059999999999</v>
      </c>
    </row>
    <row r="227" spans="1:5" s="137" customFormat="1">
      <c r="A227" s="130" t="s">
        <v>54</v>
      </c>
      <c r="B227" s="131" t="s">
        <v>203</v>
      </c>
      <c r="C227" s="142">
        <v>15024600</v>
      </c>
      <c r="D227" s="143" t="s">
        <v>4</v>
      </c>
      <c r="E227" s="7"/>
    </row>
    <row r="228" spans="1:5">
      <c r="A228" s="127" t="s">
        <v>168</v>
      </c>
      <c r="B228" s="126" t="s">
        <v>204</v>
      </c>
      <c r="C228" s="141">
        <v>15024600</v>
      </c>
      <c r="D228" s="144" t="s">
        <v>4</v>
      </c>
      <c r="E228" s="4"/>
    </row>
    <row r="229" spans="1:5">
      <c r="A229" s="130" t="s">
        <v>399</v>
      </c>
      <c r="B229" s="131" t="s">
        <v>400</v>
      </c>
      <c r="C229" s="142">
        <v>11200000</v>
      </c>
      <c r="D229" s="143" t="s">
        <v>4</v>
      </c>
      <c r="E229" s="7"/>
    </row>
    <row r="230" spans="1:5">
      <c r="A230" s="127" t="s">
        <v>167</v>
      </c>
      <c r="B230" s="126" t="s">
        <v>401</v>
      </c>
      <c r="C230" s="141">
        <v>11200000</v>
      </c>
      <c r="D230" s="144" t="s">
        <v>4</v>
      </c>
      <c r="E230" s="4"/>
    </row>
    <row r="231" spans="1:5" ht="21.6">
      <c r="A231" s="130" t="s">
        <v>55</v>
      </c>
      <c r="B231" s="131" t="s">
        <v>205</v>
      </c>
      <c r="C231" s="142">
        <v>645000</v>
      </c>
      <c r="D231" s="143" t="s">
        <v>4</v>
      </c>
      <c r="E231" s="7"/>
    </row>
    <row r="232" spans="1:5" ht="31.8">
      <c r="A232" s="127" t="s">
        <v>161</v>
      </c>
      <c r="B232" s="126" t="s">
        <v>206</v>
      </c>
      <c r="C232" s="141">
        <v>645000</v>
      </c>
      <c r="D232" s="144" t="s">
        <v>4</v>
      </c>
      <c r="E232" s="4"/>
    </row>
    <row r="233" spans="1:5">
      <c r="A233" s="132" t="s">
        <v>312</v>
      </c>
      <c r="B233" s="133" t="s">
        <v>313</v>
      </c>
      <c r="C233" s="140">
        <v>729400</v>
      </c>
      <c r="D233" s="145" t="s">
        <v>4</v>
      </c>
      <c r="E233" s="8"/>
    </row>
    <row r="234" spans="1:5" ht="21.6">
      <c r="A234" s="130" t="s">
        <v>314</v>
      </c>
      <c r="B234" s="131" t="s">
        <v>315</v>
      </c>
      <c r="C234" s="142">
        <v>579400</v>
      </c>
      <c r="D234" s="143" t="s">
        <v>4</v>
      </c>
      <c r="E234" s="7"/>
    </row>
    <row r="235" spans="1:5" ht="62.4">
      <c r="A235" s="127" t="s">
        <v>157</v>
      </c>
      <c r="B235" s="126" t="s">
        <v>471</v>
      </c>
      <c r="C235" s="141">
        <v>67100</v>
      </c>
      <c r="D235" s="144" t="s">
        <v>4</v>
      </c>
      <c r="E235" s="4"/>
    </row>
    <row r="236" spans="1:5" ht="31.8">
      <c r="A236" s="127" t="s">
        <v>161</v>
      </c>
      <c r="B236" s="126" t="s">
        <v>316</v>
      </c>
      <c r="C236" s="141">
        <v>512300</v>
      </c>
      <c r="D236" s="144" t="s">
        <v>4</v>
      </c>
      <c r="E236" s="4"/>
    </row>
    <row r="237" spans="1:5" ht="21.6">
      <c r="A237" s="130" t="s">
        <v>402</v>
      </c>
      <c r="B237" s="131" t="s">
        <v>403</v>
      </c>
      <c r="C237" s="142">
        <v>150000</v>
      </c>
      <c r="D237" s="143" t="s">
        <v>4</v>
      </c>
      <c r="E237" s="7"/>
    </row>
    <row r="238" spans="1:5" ht="31.8">
      <c r="A238" s="127" t="s">
        <v>161</v>
      </c>
      <c r="B238" s="126" t="s">
        <v>404</v>
      </c>
      <c r="C238" s="141">
        <v>150000</v>
      </c>
      <c r="D238" s="144" t="s">
        <v>4</v>
      </c>
      <c r="E238" s="4"/>
    </row>
    <row r="239" spans="1:5">
      <c r="A239" s="132" t="s">
        <v>207</v>
      </c>
      <c r="B239" s="133" t="s">
        <v>208</v>
      </c>
      <c r="C239" s="140">
        <v>593759575</v>
      </c>
      <c r="D239" s="140">
        <v>131300222.55</v>
      </c>
      <c r="E239" s="8">
        <f t="shared" si="6"/>
        <v>22.113365085523039</v>
      </c>
    </row>
    <row r="240" spans="1:5">
      <c r="A240" s="130" t="s">
        <v>56</v>
      </c>
      <c r="B240" s="131" t="s">
        <v>209</v>
      </c>
      <c r="C240" s="142">
        <v>107022140</v>
      </c>
      <c r="D240" s="142">
        <v>24945806</v>
      </c>
      <c r="E240" s="7">
        <f t="shared" si="6"/>
        <v>23.309014377772673</v>
      </c>
    </row>
    <row r="241" spans="1:5" ht="31.8">
      <c r="A241" s="127" t="s">
        <v>210</v>
      </c>
      <c r="B241" s="126" t="s">
        <v>211</v>
      </c>
      <c r="C241" s="141">
        <v>107022140</v>
      </c>
      <c r="D241" s="141">
        <v>24945806</v>
      </c>
      <c r="E241" s="4">
        <f t="shared" si="6"/>
        <v>23.309014377772673</v>
      </c>
    </row>
    <row r="242" spans="1:5">
      <c r="A242" s="130" t="s">
        <v>57</v>
      </c>
      <c r="B242" s="131" t="s">
        <v>212</v>
      </c>
      <c r="C242" s="142">
        <v>388753630</v>
      </c>
      <c r="D242" s="142">
        <v>86013928</v>
      </c>
      <c r="E242" s="7">
        <f t="shared" ref="E242:E262" si="7">(D242/C242)*100</f>
        <v>22.125562660340947</v>
      </c>
    </row>
    <row r="243" spans="1:5" ht="31.8">
      <c r="A243" s="127" t="s">
        <v>161</v>
      </c>
      <c r="B243" s="126" t="s">
        <v>532</v>
      </c>
      <c r="C243" s="141">
        <v>4112500</v>
      </c>
      <c r="D243" s="144" t="s">
        <v>4</v>
      </c>
      <c r="E243" s="4"/>
    </row>
    <row r="244" spans="1:5" ht="31.8">
      <c r="A244" s="127" t="s">
        <v>210</v>
      </c>
      <c r="B244" s="126" t="s">
        <v>213</v>
      </c>
      <c r="C244" s="141">
        <v>384641130</v>
      </c>
      <c r="D244" s="141">
        <v>86013928</v>
      </c>
      <c r="E244" s="4">
        <f t="shared" si="7"/>
        <v>22.362124404116638</v>
      </c>
    </row>
    <row r="245" spans="1:5">
      <c r="A245" s="130" t="s">
        <v>286</v>
      </c>
      <c r="B245" s="131" t="s">
        <v>287</v>
      </c>
      <c r="C245" s="142">
        <v>47230600</v>
      </c>
      <c r="D245" s="142">
        <v>10284483</v>
      </c>
      <c r="E245" s="7">
        <f t="shared" si="7"/>
        <v>21.775042027837884</v>
      </c>
    </row>
    <row r="246" spans="1:5" ht="31.8">
      <c r="A246" s="127" t="s">
        <v>210</v>
      </c>
      <c r="B246" s="126" t="s">
        <v>288</v>
      </c>
      <c r="C246" s="141">
        <v>47230600</v>
      </c>
      <c r="D246" s="141">
        <v>10284483</v>
      </c>
      <c r="E246" s="4">
        <f t="shared" si="7"/>
        <v>21.775042027837884</v>
      </c>
    </row>
    <row r="247" spans="1:5">
      <c r="A247" s="130" t="s">
        <v>272</v>
      </c>
      <c r="B247" s="131" t="s">
        <v>214</v>
      </c>
      <c r="C247" s="142">
        <v>13672000</v>
      </c>
      <c r="D247" s="142">
        <v>1710625</v>
      </c>
      <c r="E247" s="7">
        <f t="shared" si="7"/>
        <v>12.511885605617321</v>
      </c>
    </row>
    <row r="248" spans="1:5" ht="31.8">
      <c r="A248" s="127" t="s">
        <v>161</v>
      </c>
      <c r="B248" s="126" t="s">
        <v>215</v>
      </c>
      <c r="C248" s="141">
        <v>1967900</v>
      </c>
      <c r="D248" s="144" t="s">
        <v>4</v>
      </c>
      <c r="E248" s="4"/>
    </row>
    <row r="249" spans="1:5" ht="31.8">
      <c r="A249" s="127" t="s">
        <v>210</v>
      </c>
      <c r="B249" s="126" t="s">
        <v>216</v>
      </c>
      <c r="C249" s="141">
        <v>11704100</v>
      </c>
      <c r="D249" s="141">
        <v>1710625</v>
      </c>
      <c r="E249" s="4">
        <f t="shared" si="7"/>
        <v>14.61560478806572</v>
      </c>
    </row>
    <row r="250" spans="1:5">
      <c r="A250" s="130" t="s">
        <v>58</v>
      </c>
      <c r="B250" s="131" t="s">
        <v>217</v>
      </c>
      <c r="C250" s="142">
        <v>37081205</v>
      </c>
      <c r="D250" s="142">
        <v>8345380.5499999998</v>
      </c>
      <c r="E250" s="7">
        <f t="shared" si="7"/>
        <v>22.50568866356959</v>
      </c>
    </row>
    <row r="251" spans="1:5" ht="62.4">
      <c r="A251" s="127" t="s">
        <v>157</v>
      </c>
      <c r="B251" s="126" t="s">
        <v>218</v>
      </c>
      <c r="C251" s="141">
        <v>8877305</v>
      </c>
      <c r="D251" s="141">
        <v>1578350.06</v>
      </c>
      <c r="E251" s="4">
        <f t="shared" si="7"/>
        <v>17.779608338341426</v>
      </c>
    </row>
    <row r="252" spans="1:5" ht="31.8">
      <c r="A252" s="127" t="s">
        <v>161</v>
      </c>
      <c r="B252" s="126" t="s">
        <v>317</v>
      </c>
      <c r="C252" s="141">
        <v>1809200</v>
      </c>
      <c r="D252" s="141">
        <v>671736.25</v>
      </c>
      <c r="E252" s="4">
        <f t="shared" si="7"/>
        <v>37.12891056820694</v>
      </c>
    </row>
    <row r="253" spans="1:5" ht="31.8">
      <c r="A253" s="127" t="s">
        <v>210</v>
      </c>
      <c r="B253" s="126" t="s">
        <v>219</v>
      </c>
      <c r="C253" s="141">
        <v>26344700</v>
      </c>
      <c r="D253" s="141">
        <v>6095290</v>
      </c>
      <c r="E253" s="4">
        <f t="shared" si="7"/>
        <v>23.136684038914847</v>
      </c>
    </row>
    <row r="254" spans="1:5">
      <c r="A254" s="127" t="s">
        <v>168</v>
      </c>
      <c r="B254" s="126" t="s">
        <v>220</v>
      </c>
      <c r="C254" s="141">
        <v>50000</v>
      </c>
      <c r="D254" s="141">
        <v>4.24</v>
      </c>
      <c r="E254" s="4">
        <f t="shared" si="7"/>
        <v>8.4799999999999997E-3</v>
      </c>
    </row>
    <row r="255" spans="1:5">
      <c r="A255" s="132" t="s">
        <v>405</v>
      </c>
      <c r="B255" s="133" t="s">
        <v>221</v>
      </c>
      <c r="C255" s="140">
        <v>142656476</v>
      </c>
      <c r="D255" s="140">
        <v>28870089.550000001</v>
      </c>
      <c r="E255" s="8">
        <f t="shared" si="7"/>
        <v>20.237489639096371</v>
      </c>
    </row>
    <row r="256" spans="1:5">
      <c r="A256" s="130" t="s">
        <v>59</v>
      </c>
      <c r="B256" s="131" t="s">
        <v>222</v>
      </c>
      <c r="C256" s="142">
        <v>101096972</v>
      </c>
      <c r="D256" s="142">
        <v>20510383.800000001</v>
      </c>
      <c r="E256" s="7">
        <f t="shared" si="7"/>
        <v>20.287831963948435</v>
      </c>
    </row>
    <row r="257" spans="1:5" ht="31.8">
      <c r="A257" s="127" t="s">
        <v>210</v>
      </c>
      <c r="B257" s="126" t="s">
        <v>223</v>
      </c>
      <c r="C257" s="141">
        <v>101096972</v>
      </c>
      <c r="D257" s="141">
        <v>20510383.800000001</v>
      </c>
      <c r="E257" s="4">
        <f t="shared" si="7"/>
        <v>20.287831963948435</v>
      </c>
    </row>
    <row r="258" spans="1:5" ht="21.6">
      <c r="A258" s="130" t="s">
        <v>60</v>
      </c>
      <c r="B258" s="131" t="s">
        <v>224</v>
      </c>
      <c r="C258" s="142">
        <v>41559504</v>
      </c>
      <c r="D258" s="142">
        <v>8359705.75</v>
      </c>
      <c r="E258" s="7">
        <f t="shared" si="7"/>
        <v>20.115027720253831</v>
      </c>
    </row>
    <row r="259" spans="1:5" ht="62.4">
      <c r="A259" s="127" t="s">
        <v>157</v>
      </c>
      <c r="B259" s="126" t="s">
        <v>225</v>
      </c>
      <c r="C259" s="141">
        <v>38569604</v>
      </c>
      <c r="D259" s="141">
        <v>7895733.75</v>
      </c>
      <c r="E259" s="4">
        <f t="shared" si="7"/>
        <v>20.471389205862732</v>
      </c>
    </row>
    <row r="260" spans="1:5" ht="31.8">
      <c r="A260" s="127" t="s">
        <v>161</v>
      </c>
      <c r="B260" s="126" t="s">
        <v>226</v>
      </c>
      <c r="C260" s="141">
        <v>2989900</v>
      </c>
      <c r="D260" s="141">
        <v>463972</v>
      </c>
      <c r="E260" s="4">
        <f t="shared" si="7"/>
        <v>15.517977189872569</v>
      </c>
    </row>
    <row r="261" spans="1:5">
      <c r="A261" s="132" t="s">
        <v>227</v>
      </c>
      <c r="B261" s="133" t="s">
        <v>228</v>
      </c>
      <c r="C261" s="140">
        <v>52647911.149999999</v>
      </c>
      <c r="D261" s="140">
        <v>7418908.6299999999</v>
      </c>
      <c r="E261" s="8">
        <f t="shared" si="7"/>
        <v>14.091553620926517</v>
      </c>
    </row>
    <row r="262" spans="1:5">
      <c r="A262" s="130" t="s">
        <v>73</v>
      </c>
      <c r="B262" s="131" t="s">
        <v>229</v>
      </c>
      <c r="C262" s="142">
        <v>1063100</v>
      </c>
      <c r="D262" s="142">
        <v>259507.74</v>
      </c>
      <c r="E262" s="7">
        <f t="shared" si="7"/>
        <v>24.410473144577178</v>
      </c>
    </row>
    <row r="263" spans="1:5" ht="21.6">
      <c r="A263" s="127" t="s">
        <v>166</v>
      </c>
      <c r="B263" s="126" t="s">
        <v>230</v>
      </c>
      <c r="C263" s="141">
        <v>1063100</v>
      </c>
      <c r="D263" s="141">
        <v>259507.74</v>
      </c>
      <c r="E263" s="4">
        <f t="shared" ref="E263:E286" si="8">(D263/C263)*100</f>
        <v>24.410473144577178</v>
      </c>
    </row>
    <row r="264" spans="1:5">
      <c r="A264" s="130" t="s">
        <v>61</v>
      </c>
      <c r="B264" s="131" t="s">
        <v>231</v>
      </c>
      <c r="C264" s="142">
        <v>28649804</v>
      </c>
      <c r="D264" s="142">
        <v>6784483.2199999997</v>
      </c>
      <c r="E264" s="7">
        <f t="shared" si="8"/>
        <v>23.680731707623547</v>
      </c>
    </row>
    <row r="265" spans="1:5" ht="21.6">
      <c r="A265" s="127" t="s">
        <v>166</v>
      </c>
      <c r="B265" s="126" t="s">
        <v>232</v>
      </c>
      <c r="C265" s="141">
        <v>3217104</v>
      </c>
      <c r="D265" s="141">
        <v>140000</v>
      </c>
      <c r="E265" s="4">
        <f t="shared" si="8"/>
        <v>4.3517399499674241</v>
      </c>
    </row>
    <row r="266" spans="1:5" ht="31.8">
      <c r="A266" s="127" t="s">
        <v>210</v>
      </c>
      <c r="B266" s="126" t="s">
        <v>233</v>
      </c>
      <c r="C266" s="141">
        <v>25432700</v>
      </c>
      <c r="D266" s="141">
        <v>6644483.2199999997</v>
      </c>
      <c r="E266" s="4">
        <f t="shared" si="8"/>
        <v>26.125748426238658</v>
      </c>
    </row>
    <row r="267" spans="1:5">
      <c r="A267" s="130" t="s">
        <v>62</v>
      </c>
      <c r="B267" s="131" t="s">
        <v>234</v>
      </c>
      <c r="C267" s="142">
        <v>22200307.149999999</v>
      </c>
      <c r="D267" s="142">
        <v>256830.1</v>
      </c>
      <c r="E267" s="7">
        <f t="shared" si="8"/>
        <v>1.1568763362807799</v>
      </c>
    </row>
    <row r="268" spans="1:5" ht="31.8">
      <c r="A268" s="127" t="s">
        <v>161</v>
      </c>
      <c r="B268" s="126" t="s">
        <v>235</v>
      </c>
      <c r="C268" s="141">
        <v>100000</v>
      </c>
      <c r="D268" s="144" t="s">
        <v>4</v>
      </c>
      <c r="E268" s="4"/>
    </row>
    <row r="269" spans="1:5" ht="21.6">
      <c r="A269" s="127" t="s">
        <v>166</v>
      </c>
      <c r="B269" s="126" t="s">
        <v>236</v>
      </c>
      <c r="C269" s="141">
        <v>2503200</v>
      </c>
      <c r="D269" s="141">
        <v>256830.1</v>
      </c>
      <c r="E269" s="4">
        <f t="shared" si="8"/>
        <v>10.260071108980505</v>
      </c>
    </row>
    <row r="270" spans="1:5" ht="31.8">
      <c r="A270" s="127" t="s">
        <v>202</v>
      </c>
      <c r="B270" s="126" t="s">
        <v>237</v>
      </c>
      <c r="C270" s="141">
        <v>19597107.149999999</v>
      </c>
      <c r="D270" s="144" t="s">
        <v>4</v>
      </c>
      <c r="E270" s="4"/>
    </row>
    <row r="271" spans="1:5" ht="21.6">
      <c r="A271" s="130" t="s">
        <v>63</v>
      </c>
      <c r="B271" s="131" t="s">
        <v>238</v>
      </c>
      <c r="C271" s="142">
        <v>734700</v>
      </c>
      <c r="D271" s="142">
        <v>118087.57</v>
      </c>
      <c r="E271" s="7">
        <f t="shared" si="8"/>
        <v>16.072896420307607</v>
      </c>
    </row>
    <row r="272" spans="1:5" ht="62.4">
      <c r="A272" s="127" t="s">
        <v>157</v>
      </c>
      <c r="B272" s="126" t="s">
        <v>239</v>
      </c>
      <c r="C272" s="141">
        <v>670900</v>
      </c>
      <c r="D272" s="141">
        <v>108308.8</v>
      </c>
      <c r="E272" s="4">
        <f t="shared" si="8"/>
        <v>16.143806826650767</v>
      </c>
    </row>
    <row r="273" spans="1:5" ht="31.8">
      <c r="A273" s="127" t="s">
        <v>161</v>
      </c>
      <c r="B273" s="126" t="s">
        <v>240</v>
      </c>
      <c r="C273" s="141">
        <v>63800</v>
      </c>
      <c r="D273" s="141">
        <v>9778.77</v>
      </c>
      <c r="E273" s="4">
        <f t="shared" si="8"/>
        <v>15.327225705329154</v>
      </c>
    </row>
    <row r="274" spans="1:5">
      <c r="A274" s="132" t="s">
        <v>241</v>
      </c>
      <c r="B274" s="133" t="s">
        <v>242</v>
      </c>
      <c r="C274" s="140">
        <v>25142141</v>
      </c>
      <c r="D274" s="140">
        <v>4235471.25</v>
      </c>
      <c r="E274" s="8">
        <f t="shared" si="8"/>
        <v>16.846104116590549</v>
      </c>
    </row>
    <row r="275" spans="1:5">
      <c r="A275" s="130" t="s">
        <v>64</v>
      </c>
      <c r="B275" s="131" t="s">
        <v>243</v>
      </c>
      <c r="C275" s="142">
        <v>25142141</v>
      </c>
      <c r="D275" s="142">
        <v>4235471.25</v>
      </c>
      <c r="E275" s="7">
        <f t="shared" si="8"/>
        <v>16.846104116590549</v>
      </c>
    </row>
    <row r="276" spans="1:5" ht="31.8">
      <c r="A276" s="127" t="s">
        <v>210</v>
      </c>
      <c r="B276" s="126" t="s">
        <v>244</v>
      </c>
      <c r="C276" s="141">
        <v>25142141</v>
      </c>
      <c r="D276" s="141">
        <v>4235471.25</v>
      </c>
      <c r="E276" s="4">
        <f t="shared" si="8"/>
        <v>16.846104116590549</v>
      </c>
    </row>
    <row r="277" spans="1:5" ht="21.6">
      <c r="A277" s="132" t="s">
        <v>514</v>
      </c>
      <c r="B277" s="133" t="s">
        <v>515</v>
      </c>
      <c r="C277" s="140">
        <v>1628.01</v>
      </c>
      <c r="D277" s="140">
        <v>1628.01</v>
      </c>
      <c r="E277" s="8">
        <f t="shared" si="8"/>
        <v>100</v>
      </c>
    </row>
    <row r="278" spans="1:5" ht="21.6">
      <c r="A278" s="130" t="s">
        <v>516</v>
      </c>
      <c r="B278" s="131" t="s">
        <v>517</v>
      </c>
      <c r="C278" s="142">
        <v>1628.01</v>
      </c>
      <c r="D278" s="142">
        <v>1628.01</v>
      </c>
      <c r="E278" s="7">
        <f t="shared" si="8"/>
        <v>100</v>
      </c>
    </row>
    <row r="279" spans="1:5" ht="21.6">
      <c r="A279" s="127" t="s">
        <v>514</v>
      </c>
      <c r="B279" s="126" t="s">
        <v>518</v>
      </c>
      <c r="C279" s="141">
        <v>1628.01</v>
      </c>
      <c r="D279" s="141">
        <v>1628.01</v>
      </c>
      <c r="E279" s="4">
        <f t="shared" si="8"/>
        <v>100</v>
      </c>
    </row>
    <row r="280" spans="1:5">
      <c r="A280" s="127" t="s">
        <v>519</v>
      </c>
      <c r="B280" s="126" t="s">
        <v>520</v>
      </c>
      <c r="C280" s="141">
        <v>1628.01</v>
      </c>
      <c r="D280" s="141">
        <v>1628.01</v>
      </c>
      <c r="E280" s="4">
        <f t="shared" si="8"/>
        <v>100</v>
      </c>
    </row>
    <row r="281" spans="1:5" ht="31.8">
      <c r="A281" s="132" t="s">
        <v>245</v>
      </c>
      <c r="B281" s="133" t="s">
        <v>246</v>
      </c>
      <c r="C281" s="140">
        <v>136523200</v>
      </c>
      <c r="D281" s="140">
        <v>29337340</v>
      </c>
      <c r="E281" s="8">
        <f t="shared" si="8"/>
        <v>21.488904449939643</v>
      </c>
    </row>
    <row r="282" spans="1:5" ht="31.8">
      <c r="A282" s="130" t="s">
        <v>65</v>
      </c>
      <c r="B282" s="131" t="s">
        <v>247</v>
      </c>
      <c r="C282" s="142">
        <v>74194300</v>
      </c>
      <c r="D282" s="142">
        <v>29337340</v>
      </c>
      <c r="E282" s="7">
        <f t="shared" si="8"/>
        <v>39.541231604045059</v>
      </c>
    </row>
    <row r="283" spans="1:5">
      <c r="A283" s="127" t="s">
        <v>167</v>
      </c>
      <c r="B283" s="126" t="s">
        <v>248</v>
      </c>
      <c r="C283" s="141">
        <v>74194300</v>
      </c>
      <c r="D283" s="141">
        <v>29337340</v>
      </c>
      <c r="E283" s="4">
        <f t="shared" si="8"/>
        <v>39.541231604045059</v>
      </c>
    </row>
    <row r="284" spans="1:5" ht="21.6">
      <c r="A284" s="130" t="s">
        <v>273</v>
      </c>
      <c r="B284" s="131" t="s">
        <v>274</v>
      </c>
      <c r="C284" s="142">
        <v>62328900</v>
      </c>
      <c r="D284" s="143" t="s">
        <v>4</v>
      </c>
      <c r="E284" s="7"/>
    </row>
    <row r="285" spans="1:5">
      <c r="A285" s="127" t="s">
        <v>167</v>
      </c>
      <c r="B285" s="126" t="s">
        <v>275</v>
      </c>
      <c r="C285" s="141">
        <v>62328900</v>
      </c>
      <c r="D285" s="144" t="s">
        <v>4</v>
      </c>
      <c r="E285" s="4"/>
    </row>
    <row r="286" spans="1:5" ht="21.6">
      <c r="A286" s="128" t="s">
        <v>326</v>
      </c>
      <c r="B286" s="129" t="s">
        <v>153</v>
      </c>
      <c r="C286" s="146">
        <v>-13007940.369999999</v>
      </c>
      <c r="D286" s="147">
        <v>5850863.4400000004</v>
      </c>
      <c r="E286" s="4">
        <f t="shared" si="8"/>
        <v>-44.979168673726022</v>
      </c>
    </row>
    <row r="289" spans="1:5">
      <c r="A289" s="337" t="s">
        <v>249</v>
      </c>
      <c r="B289" s="338"/>
      <c r="C289" s="338"/>
      <c r="D289" s="338"/>
      <c r="E289" s="338"/>
    </row>
    <row r="290" spans="1:5">
      <c r="A290" s="23"/>
      <c r="B290" s="41"/>
      <c r="C290" s="12"/>
      <c r="D290" s="12" t="s">
        <v>66</v>
      </c>
      <c r="E290" s="1"/>
    </row>
    <row r="291" spans="1:5" ht="45.6">
      <c r="A291" s="24" t="s">
        <v>74</v>
      </c>
      <c r="B291" s="20" t="s">
        <v>250</v>
      </c>
      <c r="C291" s="16" t="s">
        <v>150</v>
      </c>
      <c r="D291" s="16" t="s">
        <v>149</v>
      </c>
      <c r="E291" s="2"/>
    </row>
    <row r="292" spans="1:5" ht="24.6">
      <c r="A292" s="21" t="s">
        <v>251</v>
      </c>
      <c r="B292" s="19" t="s">
        <v>153</v>
      </c>
      <c r="C292" s="26">
        <f>C294+C301</f>
        <v>13007940.369999886</v>
      </c>
      <c r="D292" s="29">
        <f>D294+D301</f>
        <v>-5850863.4399999976</v>
      </c>
      <c r="E292" s="3"/>
    </row>
    <row r="293" spans="1:5" ht="36.6">
      <c r="A293" s="21" t="s">
        <v>252</v>
      </c>
      <c r="B293" s="19" t="s">
        <v>153</v>
      </c>
      <c r="C293" s="17"/>
      <c r="D293" s="18"/>
      <c r="E293" s="3"/>
    </row>
    <row r="294" spans="1:5" ht="36.6">
      <c r="A294" s="21" t="s">
        <v>253</v>
      </c>
      <c r="B294" s="19" t="s">
        <v>254</v>
      </c>
      <c r="C294" s="17">
        <f>C295+C297</f>
        <v>0</v>
      </c>
      <c r="D294" s="18">
        <f>D295+D297</f>
        <v>-14500000</v>
      </c>
      <c r="E294" s="3"/>
    </row>
    <row r="295" spans="1:5" ht="48.6">
      <c r="A295" s="21" t="s">
        <v>255</v>
      </c>
      <c r="B295" s="19" t="s">
        <v>256</v>
      </c>
      <c r="C295" s="17">
        <f>C296</f>
        <v>14500000</v>
      </c>
      <c r="D295" s="18"/>
      <c r="E295" s="2"/>
    </row>
    <row r="296" spans="1:5" ht="60.6">
      <c r="A296" s="21" t="s">
        <v>257</v>
      </c>
      <c r="B296" s="19" t="s">
        <v>258</v>
      </c>
      <c r="C296" s="17">
        <v>14500000</v>
      </c>
      <c r="D296" s="18"/>
      <c r="E296" s="2"/>
    </row>
    <row r="297" spans="1:5" ht="60.6">
      <c r="A297" s="21" t="s">
        <v>259</v>
      </c>
      <c r="B297" s="19" t="s">
        <v>260</v>
      </c>
      <c r="C297" s="17">
        <f>C298</f>
        <v>-14500000</v>
      </c>
      <c r="D297" s="18">
        <f>D298</f>
        <v>-14500000</v>
      </c>
      <c r="E297" s="3"/>
    </row>
    <row r="298" spans="1:5" ht="60.6">
      <c r="A298" s="21" t="s">
        <v>261</v>
      </c>
      <c r="B298" s="19" t="s">
        <v>262</v>
      </c>
      <c r="C298" s="17">
        <v>-14500000</v>
      </c>
      <c r="D298" s="18">
        <v>-14500000</v>
      </c>
      <c r="E298" s="3"/>
    </row>
    <row r="299" spans="1:5" ht="24.6">
      <c r="A299" s="21" t="s">
        <v>294</v>
      </c>
      <c r="B299" s="19" t="s">
        <v>297</v>
      </c>
      <c r="C299" s="17">
        <v>0</v>
      </c>
      <c r="D299" s="18">
        <f>D300</f>
        <v>0</v>
      </c>
      <c r="E299" s="3"/>
    </row>
    <row r="300" spans="1:5" ht="48.6">
      <c r="A300" s="21" t="s">
        <v>295</v>
      </c>
      <c r="B300" s="19" t="s">
        <v>296</v>
      </c>
      <c r="C300" s="17"/>
      <c r="D300" s="18"/>
      <c r="E300" s="3"/>
    </row>
    <row r="301" spans="1:5">
      <c r="A301" s="21" t="s">
        <v>263</v>
      </c>
      <c r="B301" s="19" t="s">
        <v>264</v>
      </c>
      <c r="C301" s="18">
        <f>C302</f>
        <v>13007940.369999886</v>
      </c>
      <c r="D301" s="18">
        <f>D302</f>
        <v>8649136.5600000024</v>
      </c>
      <c r="E301" s="3"/>
    </row>
    <row r="302" spans="1:5" ht="24.6">
      <c r="A302" s="21" t="s">
        <v>265</v>
      </c>
      <c r="B302" s="19" t="s">
        <v>266</v>
      </c>
      <c r="C302" s="18">
        <f>C303+C304</f>
        <v>13007940.369999886</v>
      </c>
      <c r="D302" s="18">
        <f>D303+D304</f>
        <v>8649136.5600000024</v>
      </c>
      <c r="E302" s="3"/>
    </row>
    <row r="303" spans="1:5" ht="24.6">
      <c r="A303" s="21" t="s">
        <v>267</v>
      </c>
      <c r="B303" s="19" t="s">
        <v>268</v>
      </c>
      <c r="C303" s="17">
        <v>-1176726140.21</v>
      </c>
      <c r="D303" s="18">
        <v>-270361105.32999998</v>
      </c>
      <c r="E303" s="3"/>
    </row>
    <row r="304" spans="1:5" ht="24.6">
      <c r="A304" s="21" t="s">
        <v>269</v>
      </c>
      <c r="B304" s="19" t="s">
        <v>270</v>
      </c>
      <c r="C304" s="17">
        <v>1189734080.5799999</v>
      </c>
      <c r="D304" s="18">
        <v>279010241.88999999</v>
      </c>
      <c r="E304" s="2"/>
    </row>
  </sheetData>
  <mergeCells count="3">
    <mergeCell ref="A4:B4"/>
    <mergeCell ref="A169:C169"/>
    <mergeCell ref="A289:E289"/>
  </mergeCells>
  <pageMargins left="0.31496062992125984" right="0.11811023622047245" top="0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303"/>
  <sheetViews>
    <sheetView topLeftCell="A280" workbookViewId="0">
      <selection activeCell="A288" sqref="A288:E303"/>
    </sheetView>
  </sheetViews>
  <sheetFormatPr defaultRowHeight="14.4"/>
  <cols>
    <col min="1" max="1" width="17.33203125" style="118" customWidth="1"/>
    <col min="2" max="2" width="19.44140625" style="85" customWidth="1"/>
    <col min="3" max="3" width="16.88671875" style="85" customWidth="1"/>
    <col min="4" max="4" width="15.109375" style="85" customWidth="1"/>
  </cols>
  <sheetData>
    <row r="2" spans="1:5" s="137" customFormat="1">
      <c r="A2" s="150" t="s">
        <v>537</v>
      </c>
      <c r="B2" s="151"/>
      <c r="C2" s="151"/>
      <c r="D2" s="152"/>
    </row>
    <row r="3" spans="1:5">
      <c r="A3" s="97"/>
      <c r="B3" s="98"/>
    </row>
    <row r="4" spans="1:5">
      <c r="A4" s="346" t="s">
        <v>304</v>
      </c>
      <c r="B4" s="347"/>
      <c r="C4" s="46"/>
      <c r="D4" s="38"/>
      <c r="E4" s="37"/>
    </row>
    <row r="5" spans="1:5">
      <c r="A5" s="97"/>
      <c r="B5" s="98"/>
      <c r="C5" s="36"/>
      <c r="D5" s="33" t="s">
        <v>307</v>
      </c>
      <c r="E5" s="37"/>
    </row>
    <row r="6" spans="1:5" ht="39.6">
      <c r="A6" s="99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>
      <c r="A7" s="123" t="s">
        <v>76</v>
      </c>
      <c r="B7" s="124" t="s">
        <v>153</v>
      </c>
      <c r="C7" s="125">
        <v>1203192259.4000001</v>
      </c>
      <c r="D7" s="125">
        <v>394140168.94999999</v>
      </c>
      <c r="E7" s="39">
        <f>(D7/C7)*100</f>
        <v>32.757871060984648</v>
      </c>
    </row>
    <row r="8" spans="1:5" ht="40.799999999999997">
      <c r="A8" s="117" t="s">
        <v>355</v>
      </c>
      <c r="B8" s="120" t="s">
        <v>77</v>
      </c>
      <c r="C8" s="121">
        <v>123843400</v>
      </c>
      <c r="D8" s="121">
        <v>51669724.840000004</v>
      </c>
      <c r="E8" s="35">
        <f>(D8/C8)*100</f>
        <v>41.721823561045646</v>
      </c>
    </row>
    <row r="9" spans="1:5" ht="20.399999999999999">
      <c r="A9" s="117" t="s">
        <v>0</v>
      </c>
      <c r="B9" s="120" t="s">
        <v>78</v>
      </c>
      <c r="C9" s="121">
        <v>78100000</v>
      </c>
      <c r="D9" s="121">
        <v>29107063.969999999</v>
      </c>
      <c r="E9" s="35">
        <f t="shared" ref="E9:E45" si="0">(D9/C9)*100</f>
        <v>37.268967951344429</v>
      </c>
    </row>
    <row r="10" spans="1:5" ht="20.399999999999999">
      <c r="A10" s="117" t="s">
        <v>1</v>
      </c>
      <c r="B10" s="120" t="s">
        <v>79</v>
      </c>
      <c r="C10" s="121">
        <v>7000000</v>
      </c>
      <c r="D10" s="121">
        <v>6810925.9500000002</v>
      </c>
      <c r="E10" s="35">
        <f t="shared" si="0"/>
        <v>97.298942142857143</v>
      </c>
    </row>
    <row r="11" spans="1:5" ht="71.400000000000006">
      <c r="A11" s="117" t="s">
        <v>80</v>
      </c>
      <c r="B11" s="120" t="s">
        <v>81</v>
      </c>
      <c r="C11" s="121">
        <v>7000000</v>
      </c>
      <c r="D11" s="121">
        <v>6810925.9500000002</v>
      </c>
      <c r="E11" s="35">
        <f t="shared" si="0"/>
        <v>97.298942142857143</v>
      </c>
    </row>
    <row r="12" spans="1:5" ht="91.8">
      <c r="A12" s="117" t="s">
        <v>67</v>
      </c>
      <c r="B12" s="120" t="s">
        <v>82</v>
      </c>
      <c r="C12" s="121">
        <v>7000000</v>
      </c>
      <c r="D12" s="121">
        <v>6810925.9500000002</v>
      </c>
      <c r="E12" s="35">
        <f t="shared" si="0"/>
        <v>97.298942142857143</v>
      </c>
    </row>
    <row r="13" spans="1:5" ht="20.399999999999999">
      <c r="A13" s="117" t="s">
        <v>2</v>
      </c>
      <c r="B13" s="120" t="s">
        <v>83</v>
      </c>
      <c r="C13" s="121">
        <v>71100000</v>
      </c>
      <c r="D13" s="121">
        <v>22296138.02</v>
      </c>
      <c r="E13" s="35">
        <f t="shared" si="0"/>
        <v>31.358843909985936</v>
      </c>
    </row>
    <row r="14" spans="1:5" ht="122.4">
      <c r="A14" s="117" t="s">
        <v>3</v>
      </c>
      <c r="B14" s="120" t="s">
        <v>84</v>
      </c>
      <c r="C14" s="121">
        <v>67723000</v>
      </c>
      <c r="D14" s="121">
        <v>22203167.219999999</v>
      </c>
      <c r="E14" s="35">
        <f t="shared" si="0"/>
        <v>32.785268254507329</v>
      </c>
    </row>
    <row r="15" spans="1:5" ht="193.8">
      <c r="A15" s="117" t="s">
        <v>282</v>
      </c>
      <c r="B15" s="120" t="s">
        <v>85</v>
      </c>
      <c r="C15" s="121">
        <v>173500</v>
      </c>
      <c r="D15" s="121">
        <v>19522.29</v>
      </c>
      <c r="E15" s="35">
        <f t="shared" si="0"/>
        <v>11.252040345821326</v>
      </c>
    </row>
    <row r="16" spans="1:5" ht="71.400000000000006">
      <c r="A16" s="117" t="s">
        <v>86</v>
      </c>
      <c r="B16" s="120" t="s">
        <v>87</v>
      </c>
      <c r="C16" s="121">
        <v>277000</v>
      </c>
      <c r="D16" s="121">
        <v>70599.710000000006</v>
      </c>
      <c r="E16" s="35">
        <f t="shared" si="0"/>
        <v>25.487259927797833</v>
      </c>
    </row>
    <row r="17" spans="1:5" ht="163.19999999999999">
      <c r="A17" s="117" t="s">
        <v>88</v>
      </c>
      <c r="B17" s="120" t="s">
        <v>89</v>
      </c>
      <c r="C17" s="121">
        <v>18900</v>
      </c>
      <c r="D17" s="121">
        <v>2848.8</v>
      </c>
      <c r="E17" s="35">
        <f t="shared" si="0"/>
        <v>15.073015873015875</v>
      </c>
    </row>
    <row r="18" spans="1:5" ht="173.4">
      <c r="A18" s="117" t="s">
        <v>478</v>
      </c>
      <c r="B18" s="120" t="s">
        <v>479</v>
      </c>
      <c r="C18" s="121">
        <v>2907600</v>
      </c>
      <c r="D18" s="122" t="s">
        <v>4</v>
      </c>
      <c r="E18" s="35"/>
    </row>
    <row r="19" spans="1:5" ht="20.399999999999999">
      <c r="A19" s="117" t="s">
        <v>5</v>
      </c>
      <c r="B19" s="120" t="s">
        <v>90</v>
      </c>
      <c r="C19" s="121">
        <v>14001100</v>
      </c>
      <c r="D19" s="121">
        <v>12925910.460000001</v>
      </c>
      <c r="E19" s="35">
        <f t="shared" si="0"/>
        <v>92.320678089578678</v>
      </c>
    </row>
    <row r="20" spans="1:5" ht="40.799999999999997">
      <c r="A20" s="117" t="s">
        <v>360</v>
      </c>
      <c r="B20" s="120" t="s">
        <v>361</v>
      </c>
      <c r="C20" s="121">
        <v>10379100</v>
      </c>
      <c r="D20" s="121">
        <v>6438593.2599999998</v>
      </c>
      <c r="E20" s="35">
        <f t="shared" si="0"/>
        <v>62.034215490745822</v>
      </c>
    </row>
    <row r="21" spans="1:5" ht="51">
      <c r="A21" s="117" t="s">
        <v>362</v>
      </c>
      <c r="B21" s="120" t="s">
        <v>363</v>
      </c>
      <c r="C21" s="121">
        <v>2933000</v>
      </c>
      <c r="D21" s="121">
        <v>1729164.9</v>
      </c>
      <c r="E21" s="35">
        <f t="shared" si="0"/>
        <v>58.955502898056587</v>
      </c>
    </row>
    <row r="22" spans="1:5" ht="51">
      <c r="A22" s="117" t="s">
        <v>362</v>
      </c>
      <c r="B22" s="120" t="s">
        <v>364</v>
      </c>
      <c r="C22" s="121">
        <v>2933000</v>
      </c>
      <c r="D22" s="121">
        <v>1729164.9</v>
      </c>
      <c r="E22" s="35">
        <f t="shared" si="0"/>
        <v>58.955502898056587</v>
      </c>
    </row>
    <row r="23" spans="1:5" ht="61.2">
      <c r="A23" s="117" t="s">
        <v>365</v>
      </c>
      <c r="B23" s="120" t="s">
        <v>366</v>
      </c>
      <c r="C23" s="121">
        <v>7443000</v>
      </c>
      <c r="D23" s="121">
        <v>4708833.37</v>
      </c>
      <c r="E23" s="35">
        <f t="shared" si="0"/>
        <v>63.265260916297194</v>
      </c>
    </row>
    <row r="24" spans="1:5" ht="102">
      <c r="A24" s="117" t="s">
        <v>367</v>
      </c>
      <c r="B24" s="120" t="s">
        <v>368</v>
      </c>
      <c r="C24" s="121">
        <v>7443000</v>
      </c>
      <c r="D24" s="121">
        <v>4708833.37</v>
      </c>
      <c r="E24" s="35">
        <f t="shared" si="0"/>
        <v>63.265260916297194</v>
      </c>
    </row>
    <row r="25" spans="1:5" ht="61.2">
      <c r="A25" s="117" t="s">
        <v>406</v>
      </c>
      <c r="B25" s="120" t="s">
        <v>415</v>
      </c>
      <c r="C25" s="121">
        <v>3100</v>
      </c>
      <c r="D25" s="121">
        <v>594.99</v>
      </c>
      <c r="E25" s="35">
        <f t="shared" si="0"/>
        <v>19.193225806451615</v>
      </c>
    </row>
    <row r="26" spans="1:5" ht="40.799999999999997">
      <c r="A26" s="117" t="s">
        <v>6</v>
      </c>
      <c r="B26" s="120" t="s">
        <v>91</v>
      </c>
      <c r="C26" s="121">
        <v>1870000</v>
      </c>
      <c r="D26" s="121">
        <v>2040125.97</v>
      </c>
      <c r="E26" s="35">
        <f t="shared" si="0"/>
        <v>109.09764545454546</v>
      </c>
    </row>
    <row r="27" spans="1:5" ht="40.799999999999997">
      <c r="A27" s="117" t="s">
        <v>6</v>
      </c>
      <c r="B27" s="120" t="s">
        <v>92</v>
      </c>
      <c r="C27" s="121">
        <v>1870000</v>
      </c>
      <c r="D27" s="121">
        <v>2040056.86</v>
      </c>
      <c r="E27" s="35">
        <f t="shared" si="0"/>
        <v>109.09394973262032</v>
      </c>
    </row>
    <row r="28" spans="1:5" ht="71.400000000000006">
      <c r="A28" s="117" t="s">
        <v>521</v>
      </c>
      <c r="B28" s="120" t="s">
        <v>522</v>
      </c>
      <c r="C28" s="122" t="s">
        <v>4</v>
      </c>
      <c r="D28" s="121">
        <v>69.11</v>
      </c>
      <c r="E28" s="35"/>
    </row>
    <row r="29" spans="1:5" ht="30.6">
      <c r="A29" s="117" t="s">
        <v>7</v>
      </c>
      <c r="B29" s="120" t="s">
        <v>93</v>
      </c>
      <c r="C29" s="121">
        <v>1692000</v>
      </c>
      <c r="D29" s="121">
        <v>3481170.3</v>
      </c>
      <c r="E29" s="35">
        <f t="shared" si="0"/>
        <v>205.74292553191489</v>
      </c>
    </row>
    <row r="30" spans="1:5" ht="30.6">
      <c r="A30" s="117" t="s">
        <v>7</v>
      </c>
      <c r="B30" s="120" t="s">
        <v>94</v>
      </c>
      <c r="C30" s="121">
        <v>1692000</v>
      </c>
      <c r="D30" s="121">
        <v>3481170.3</v>
      </c>
      <c r="E30" s="35">
        <f t="shared" si="0"/>
        <v>205.74292553191489</v>
      </c>
    </row>
    <row r="31" spans="1:5" ht="40.799999999999997">
      <c r="A31" s="117" t="s">
        <v>95</v>
      </c>
      <c r="B31" s="120" t="s">
        <v>96</v>
      </c>
      <c r="C31" s="121">
        <v>60000</v>
      </c>
      <c r="D31" s="121">
        <v>966020.93</v>
      </c>
      <c r="E31" s="35">
        <f t="shared" si="0"/>
        <v>1610.0348833333335</v>
      </c>
    </row>
    <row r="32" spans="1:5" ht="61.2">
      <c r="A32" s="117" t="s">
        <v>97</v>
      </c>
      <c r="B32" s="120" t="s">
        <v>98</v>
      </c>
      <c r="C32" s="121">
        <v>60000</v>
      </c>
      <c r="D32" s="121">
        <v>966020.93</v>
      </c>
      <c r="E32" s="35">
        <f t="shared" si="0"/>
        <v>1610.0348833333335</v>
      </c>
    </row>
    <row r="33" spans="1:5" ht="20.399999999999999">
      <c r="A33" s="117" t="s">
        <v>8</v>
      </c>
      <c r="B33" s="120" t="s">
        <v>99</v>
      </c>
      <c r="C33" s="121">
        <v>2700000</v>
      </c>
      <c r="D33" s="121">
        <v>669604.51</v>
      </c>
      <c r="E33" s="35">
        <f t="shared" si="0"/>
        <v>24.800167037037038</v>
      </c>
    </row>
    <row r="34" spans="1:5" ht="51">
      <c r="A34" s="117" t="s">
        <v>9</v>
      </c>
      <c r="B34" s="120" t="s">
        <v>100</v>
      </c>
      <c r="C34" s="121">
        <v>2700000</v>
      </c>
      <c r="D34" s="121">
        <v>669604.51</v>
      </c>
      <c r="E34" s="35">
        <f t="shared" si="0"/>
        <v>24.800167037037038</v>
      </c>
    </row>
    <row r="35" spans="1:5" ht="81.599999999999994">
      <c r="A35" s="117" t="s">
        <v>299</v>
      </c>
      <c r="B35" s="120" t="s">
        <v>300</v>
      </c>
      <c r="C35" s="121">
        <v>2700000</v>
      </c>
      <c r="D35" s="121">
        <v>669604.51</v>
      </c>
      <c r="E35" s="35">
        <f t="shared" si="0"/>
        <v>24.800167037037038</v>
      </c>
    </row>
    <row r="36" spans="1:5" ht="71.400000000000006">
      <c r="A36" s="117" t="s">
        <v>10</v>
      </c>
      <c r="B36" s="120" t="s">
        <v>101</v>
      </c>
      <c r="C36" s="121">
        <v>14000</v>
      </c>
      <c r="D36" s="122" t="s">
        <v>4</v>
      </c>
      <c r="E36" s="35"/>
    </row>
    <row r="37" spans="1:5" ht="71.400000000000006">
      <c r="A37" s="117" t="s">
        <v>14</v>
      </c>
      <c r="B37" s="120" t="s">
        <v>109</v>
      </c>
      <c r="C37" s="121">
        <v>16218800</v>
      </c>
      <c r="D37" s="121">
        <v>6587632.0700000003</v>
      </c>
      <c r="E37" s="35">
        <f t="shared" si="0"/>
        <v>40.617259414999879</v>
      </c>
    </row>
    <row r="38" spans="1:5" ht="153">
      <c r="A38" s="117" t="s">
        <v>15</v>
      </c>
      <c r="B38" s="120" t="s">
        <v>110</v>
      </c>
      <c r="C38" s="121">
        <v>15858300</v>
      </c>
      <c r="D38" s="121">
        <v>6411297.9000000004</v>
      </c>
      <c r="E38" s="35">
        <f t="shared" si="0"/>
        <v>40.42865817899775</v>
      </c>
    </row>
    <row r="39" spans="1:5" ht="112.2">
      <c r="A39" s="117" t="s">
        <v>16</v>
      </c>
      <c r="B39" s="120" t="s">
        <v>111</v>
      </c>
      <c r="C39" s="121">
        <v>10541900</v>
      </c>
      <c r="D39" s="121">
        <v>4013402.21</v>
      </c>
      <c r="E39" s="35">
        <f t="shared" si="0"/>
        <v>38.070956943245527</v>
      </c>
    </row>
    <row r="40" spans="1:5" ht="163.19999999999999">
      <c r="A40" s="117" t="s">
        <v>302</v>
      </c>
      <c r="B40" s="120" t="s">
        <v>303</v>
      </c>
      <c r="C40" s="121">
        <v>7819700</v>
      </c>
      <c r="D40" s="121">
        <v>3252012.55</v>
      </c>
      <c r="E40" s="35">
        <f t="shared" si="0"/>
        <v>41.587433661137894</v>
      </c>
    </row>
    <row r="41" spans="1:5" ht="142.80000000000001">
      <c r="A41" s="117" t="s">
        <v>112</v>
      </c>
      <c r="B41" s="120" t="s">
        <v>113</v>
      </c>
      <c r="C41" s="121">
        <v>2722200</v>
      </c>
      <c r="D41" s="121">
        <v>761389.66</v>
      </c>
      <c r="E41" s="35">
        <f t="shared" si="0"/>
        <v>27.969644405260453</v>
      </c>
    </row>
    <row r="42" spans="1:5" ht="142.80000000000001">
      <c r="A42" s="117" t="s">
        <v>278</v>
      </c>
      <c r="B42" s="120" t="s">
        <v>279</v>
      </c>
      <c r="C42" s="121">
        <v>3836500</v>
      </c>
      <c r="D42" s="121">
        <v>1642667.36</v>
      </c>
      <c r="E42" s="35">
        <f t="shared" si="0"/>
        <v>42.816821582171258</v>
      </c>
    </row>
    <row r="43" spans="1:5" ht="142.80000000000001">
      <c r="A43" s="117" t="s">
        <v>280</v>
      </c>
      <c r="B43" s="120" t="s">
        <v>281</v>
      </c>
      <c r="C43" s="121">
        <v>3836500</v>
      </c>
      <c r="D43" s="121">
        <v>1642667.36</v>
      </c>
      <c r="E43" s="35">
        <f t="shared" si="0"/>
        <v>42.816821582171258</v>
      </c>
    </row>
    <row r="44" spans="1:5" ht="153">
      <c r="A44" s="117" t="s">
        <v>480</v>
      </c>
      <c r="B44" s="120" t="s">
        <v>114</v>
      </c>
      <c r="C44" s="121">
        <v>1479900</v>
      </c>
      <c r="D44" s="121">
        <v>755228.33</v>
      </c>
      <c r="E44" s="35">
        <f t="shared" si="0"/>
        <v>51.032389350631803</v>
      </c>
    </row>
    <row r="45" spans="1:5" ht="122.4">
      <c r="A45" s="117" t="s">
        <v>17</v>
      </c>
      <c r="B45" s="120" t="s">
        <v>115</v>
      </c>
      <c r="C45" s="121">
        <v>1479900</v>
      </c>
      <c r="D45" s="121">
        <v>755228.33</v>
      </c>
      <c r="E45" s="35">
        <f t="shared" si="0"/>
        <v>51.032389350631803</v>
      </c>
    </row>
    <row r="46" spans="1:5" ht="153">
      <c r="A46" s="117" t="s">
        <v>18</v>
      </c>
      <c r="B46" s="120" t="s">
        <v>116</v>
      </c>
      <c r="C46" s="121">
        <v>360500</v>
      </c>
      <c r="D46" s="121">
        <v>176334.17</v>
      </c>
      <c r="E46" s="35">
        <f t="shared" ref="E46:E99" si="1">(D46/C46)*100</f>
        <v>48.91377808599168</v>
      </c>
    </row>
    <row r="47" spans="1:5" ht="142.80000000000001">
      <c r="A47" s="117" t="s">
        <v>19</v>
      </c>
      <c r="B47" s="120" t="s">
        <v>117</v>
      </c>
      <c r="C47" s="121">
        <v>360500</v>
      </c>
      <c r="D47" s="121">
        <v>176334.17</v>
      </c>
      <c r="E47" s="35">
        <f t="shared" si="1"/>
        <v>48.91377808599168</v>
      </c>
    </row>
    <row r="48" spans="1:5" ht="142.80000000000001">
      <c r="A48" s="117" t="s">
        <v>20</v>
      </c>
      <c r="B48" s="120" t="s">
        <v>118</v>
      </c>
      <c r="C48" s="121">
        <v>360500</v>
      </c>
      <c r="D48" s="121">
        <v>176334.17</v>
      </c>
      <c r="E48" s="35">
        <f t="shared" si="1"/>
        <v>48.91377808599168</v>
      </c>
    </row>
    <row r="49" spans="1:5" ht="40.799999999999997">
      <c r="A49" s="117" t="s">
        <v>21</v>
      </c>
      <c r="B49" s="120" t="s">
        <v>119</v>
      </c>
      <c r="C49" s="121">
        <v>465900</v>
      </c>
      <c r="D49" s="121">
        <v>853324.27</v>
      </c>
      <c r="E49" s="35">
        <f t="shared" si="1"/>
        <v>183.15610002146383</v>
      </c>
    </row>
    <row r="50" spans="1:5" ht="30.6">
      <c r="A50" s="117" t="s">
        <v>22</v>
      </c>
      <c r="B50" s="120" t="s">
        <v>120</v>
      </c>
      <c r="C50" s="121">
        <v>465900</v>
      </c>
      <c r="D50" s="121">
        <v>853324.27</v>
      </c>
      <c r="E50" s="35">
        <f t="shared" si="1"/>
        <v>183.15610002146383</v>
      </c>
    </row>
    <row r="51" spans="1:5" ht="51">
      <c r="A51" s="117" t="s">
        <v>23</v>
      </c>
      <c r="B51" s="120" t="s">
        <v>121</v>
      </c>
      <c r="C51" s="121">
        <v>78000</v>
      </c>
      <c r="D51" s="121">
        <v>13799.11</v>
      </c>
      <c r="E51" s="35">
        <f t="shared" si="1"/>
        <v>17.691166666666668</v>
      </c>
    </row>
    <row r="52" spans="1:5" ht="30.6">
      <c r="A52" s="117" t="s">
        <v>24</v>
      </c>
      <c r="B52" s="120" t="s">
        <v>122</v>
      </c>
      <c r="C52" s="121">
        <v>282900</v>
      </c>
      <c r="D52" s="121">
        <v>717900.42</v>
      </c>
      <c r="E52" s="35">
        <f t="shared" si="1"/>
        <v>253.76472958642631</v>
      </c>
    </row>
    <row r="53" spans="1:5" ht="30.6">
      <c r="A53" s="117" t="s">
        <v>25</v>
      </c>
      <c r="B53" s="120" t="s">
        <v>123</v>
      </c>
      <c r="C53" s="121">
        <v>105000</v>
      </c>
      <c r="D53" s="121">
        <v>121624.74</v>
      </c>
      <c r="E53" s="35">
        <f t="shared" si="1"/>
        <v>115.83308571428572</v>
      </c>
    </row>
    <row r="54" spans="1:5" ht="20.399999999999999">
      <c r="A54" s="117" t="s">
        <v>318</v>
      </c>
      <c r="B54" s="120" t="s">
        <v>319</v>
      </c>
      <c r="C54" s="121">
        <v>105000</v>
      </c>
      <c r="D54" s="121">
        <v>121263.74</v>
      </c>
      <c r="E54" s="35">
        <f t="shared" si="1"/>
        <v>115.4892761904762</v>
      </c>
    </row>
    <row r="55" spans="1:5" ht="30.6">
      <c r="A55" s="117" t="s">
        <v>499</v>
      </c>
      <c r="B55" s="120" t="s">
        <v>500</v>
      </c>
      <c r="C55" s="122" t="s">
        <v>4</v>
      </c>
      <c r="D55" s="121">
        <v>361</v>
      </c>
      <c r="E55" s="35"/>
    </row>
    <row r="56" spans="1:5" ht="51">
      <c r="A56" s="117" t="s">
        <v>327</v>
      </c>
      <c r="B56" s="120" t="s">
        <v>124</v>
      </c>
      <c r="C56" s="121">
        <v>9834100</v>
      </c>
      <c r="D56" s="121">
        <v>369939.68</v>
      </c>
      <c r="E56" s="35">
        <f t="shared" si="1"/>
        <v>3.7618051473952878</v>
      </c>
    </row>
    <row r="57" spans="1:5" ht="20.399999999999999">
      <c r="A57" s="117" t="s">
        <v>125</v>
      </c>
      <c r="B57" s="120" t="s">
        <v>126</v>
      </c>
      <c r="C57" s="121">
        <v>26000</v>
      </c>
      <c r="D57" s="122" t="s">
        <v>4</v>
      </c>
      <c r="E57" s="35"/>
    </row>
    <row r="58" spans="1:5" ht="30.6">
      <c r="A58" s="117" t="s">
        <v>127</v>
      </c>
      <c r="B58" s="120" t="s">
        <v>128</v>
      </c>
      <c r="C58" s="121">
        <v>26000</v>
      </c>
      <c r="D58" s="122" t="s">
        <v>4</v>
      </c>
      <c r="E58" s="35"/>
    </row>
    <row r="59" spans="1:5" ht="51">
      <c r="A59" s="117" t="s">
        <v>129</v>
      </c>
      <c r="B59" s="120" t="s">
        <v>130</v>
      </c>
      <c r="C59" s="121">
        <v>26000</v>
      </c>
      <c r="D59" s="122" t="s">
        <v>4</v>
      </c>
      <c r="E59" s="35"/>
    </row>
    <row r="60" spans="1:5" ht="20.399999999999999">
      <c r="A60" s="117" t="s">
        <v>26</v>
      </c>
      <c r="B60" s="120" t="s">
        <v>131</v>
      </c>
      <c r="C60" s="121">
        <v>9808100</v>
      </c>
      <c r="D60" s="121">
        <v>369939.68</v>
      </c>
      <c r="E60" s="35">
        <f t="shared" si="1"/>
        <v>3.7717772045554181</v>
      </c>
    </row>
    <row r="61" spans="1:5" ht="51">
      <c r="A61" s="117" t="s">
        <v>27</v>
      </c>
      <c r="B61" s="120" t="s">
        <v>132</v>
      </c>
      <c r="C61" s="121">
        <v>26300</v>
      </c>
      <c r="D61" s="121">
        <v>9770.9699999999993</v>
      </c>
      <c r="E61" s="35">
        <f t="shared" si="1"/>
        <v>37.151977186311782</v>
      </c>
    </row>
    <row r="62" spans="1:5" ht="61.2">
      <c r="A62" s="117" t="s">
        <v>133</v>
      </c>
      <c r="B62" s="120" t="s">
        <v>134</v>
      </c>
      <c r="C62" s="121">
        <v>26300</v>
      </c>
      <c r="D62" s="121">
        <v>9770.9699999999993</v>
      </c>
      <c r="E62" s="35">
        <f t="shared" si="1"/>
        <v>37.151977186311782</v>
      </c>
    </row>
    <row r="63" spans="1:5" ht="30.6">
      <c r="A63" s="117" t="s">
        <v>501</v>
      </c>
      <c r="B63" s="120" t="s">
        <v>502</v>
      </c>
      <c r="C63" s="121">
        <v>9781800</v>
      </c>
      <c r="D63" s="121">
        <v>360168.71</v>
      </c>
      <c r="E63" s="35">
        <f t="shared" si="1"/>
        <v>3.6820289721728106</v>
      </c>
    </row>
    <row r="64" spans="1:5" ht="40.799999999999997">
      <c r="A64" s="117" t="s">
        <v>503</v>
      </c>
      <c r="B64" s="120" t="s">
        <v>504</v>
      </c>
      <c r="C64" s="121">
        <v>9781800</v>
      </c>
      <c r="D64" s="121">
        <v>360168.71</v>
      </c>
      <c r="E64" s="35">
        <f t="shared" si="1"/>
        <v>3.6820289721728106</v>
      </c>
    </row>
    <row r="65" spans="1:5" ht="40.799999999999997">
      <c r="A65" s="117" t="s">
        <v>28</v>
      </c>
      <c r="B65" s="120" t="s">
        <v>135</v>
      </c>
      <c r="C65" s="121">
        <v>1319500</v>
      </c>
      <c r="D65" s="121">
        <v>338211.93</v>
      </c>
      <c r="E65" s="35">
        <f t="shared" si="1"/>
        <v>25.631824933687003</v>
      </c>
    </row>
    <row r="66" spans="1:5" ht="20.399999999999999">
      <c r="A66" s="117" t="s">
        <v>472</v>
      </c>
      <c r="B66" s="120" t="s">
        <v>473</v>
      </c>
      <c r="C66" s="121">
        <v>952000</v>
      </c>
      <c r="D66" s="121">
        <v>276499.88</v>
      </c>
      <c r="E66" s="35">
        <f t="shared" si="1"/>
        <v>29.044105042016806</v>
      </c>
    </row>
    <row r="67" spans="1:5" ht="40.799999999999997">
      <c r="A67" s="117" t="s">
        <v>474</v>
      </c>
      <c r="B67" s="120" t="s">
        <v>475</v>
      </c>
      <c r="C67" s="121">
        <v>952000</v>
      </c>
      <c r="D67" s="121">
        <v>276499.88</v>
      </c>
      <c r="E67" s="35">
        <f t="shared" si="1"/>
        <v>29.044105042016806</v>
      </c>
    </row>
    <row r="68" spans="1:5" ht="132.6">
      <c r="A68" s="117" t="s">
        <v>68</v>
      </c>
      <c r="B68" s="120" t="s">
        <v>136</v>
      </c>
      <c r="C68" s="121">
        <v>200500</v>
      </c>
      <c r="D68" s="122" t="s">
        <v>4</v>
      </c>
      <c r="E68" s="35"/>
    </row>
    <row r="69" spans="1:5" ht="163.19999999999999">
      <c r="A69" s="117" t="s">
        <v>289</v>
      </c>
      <c r="B69" s="120" t="s">
        <v>290</v>
      </c>
      <c r="C69" s="121">
        <v>200500</v>
      </c>
      <c r="D69" s="122" t="s">
        <v>4</v>
      </c>
      <c r="E69" s="35"/>
    </row>
    <row r="70" spans="1:5" ht="173.4">
      <c r="A70" s="117" t="s">
        <v>351</v>
      </c>
      <c r="B70" s="120" t="s">
        <v>352</v>
      </c>
      <c r="C70" s="121">
        <v>200500</v>
      </c>
      <c r="D70" s="122" t="s">
        <v>4</v>
      </c>
      <c r="E70" s="35"/>
    </row>
    <row r="71" spans="1:5" ht="61.2">
      <c r="A71" s="117" t="s">
        <v>69</v>
      </c>
      <c r="B71" s="120" t="s">
        <v>137</v>
      </c>
      <c r="C71" s="121">
        <v>167000</v>
      </c>
      <c r="D71" s="121">
        <v>61712.05</v>
      </c>
      <c r="E71" s="35">
        <f t="shared" si="1"/>
        <v>36.953323353293413</v>
      </c>
    </row>
    <row r="72" spans="1:5" ht="61.2">
      <c r="A72" s="117" t="s">
        <v>138</v>
      </c>
      <c r="B72" s="120" t="s">
        <v>139</v>
      </c>
      <c r="C72" s="121">
        <v>167000</v>
      </c>
      <c r="D72" s="121">
        <v>61712.05</v>
      </c>
      <c r="E72" s="35">
        <f t="shared" si="1"/>
        <v>36.953323353293413</v>
      </c>
    </row>
    <row r="73" spans="1:5" ht="102">
      <c r="A73" s="117" t="s">
        <v>305</v>
      </c>
      <c r="B73" s="120" t="s">
        <v>306</v>
      </c>
      <c r="C73" s="121">
        <v>103400</v>
      </c>
      <c r="D73" s="121">
        <v>11263.88</v>
      </c>
      <c r="E73" s="35">
        <f t="shared" si="1"/>
        <v>10.893500967117987</v>
      </c>
    </row>
    <row r="74" spans="1:5" ht="81.599999999999994">
      <c r="A74" s="117" t="s">
        <v>140</v>
      </c>
      <c r="B74" s="120" t="s">
        <v>141</v>
      </c>
      <c r="C74" s="121">
        <v>63600</v>
      </c>
      <c r="D74" s="121">
        <v>50448.17</v>
      </c>
      <c r="E74" s="35">
        <f t="shared" si="1"/>
        <v>79.321022012578609</v>
      </c>
    </row>
    <row r="75" spans="1:5" ht="20.399999999999999">
      <c r="A75" s="117" t="s">
        <v>29</v>
      </c>
      <c r="B75" s="120" t="s">
        <v>142</v>
      </c>
      <c r="C75" s="121">
        <v>1190000</v>
      </c>
      <c r="D75" s="121">
        <v>814485.51</v>
      </c>
      <c r="E75" s="35">
        <f t="shared" si="1"/>
        <v>68.444160504201676</v>
      </c>
    </row>
    <row r="76" spans="1:5" ht="61.2">
      <c r="A76" s="117" t="s">
        <v>369</v>
      </c>
      <c r="B76" s="120" t="s">
        <v>370</v>
      </c>
      <c r="C76" s="121">
        <v>824000</v>
      </c>
      <c r="D76" s="121">
        <v>72098.55</v>
      </c>
      <c r="E76" s="35">
        <f t="shared" si="1"/>
        <v>8.7498240291262146</v>
      </c>
    </row>
    <row r="77" spans="1:5" ht="102">
      <c r="A77" s="117" t="s">
        <v>442</v>
      </c>
      <c r="B77" s="120" t="s">
        <v>443</v>
      </c>
      <c r="C77" s="121">
        <v>20000</v>
      </c>
      <c r="D77" s="121">
        <v>2600</v>
      </c>
      <c r="E77" s="35">
        <f t="shared" si="1"/>
        <v>13</v>
      </c>
    </row>
    <row r="78" spans="1:5" ht="142.80000000000001">
      <c r="A78" s="117" t="s">
        <v>444</v>
      </c>
      <c r="B78" s="120" t="s">
        <v>445</v>
      </c>
      <c r="C78" s="121">
        <v>20000</v>
      </c>
      <c r="D78" s="121">
        <v>2600</v>
      </c>
      <c r="E78" s="35">
        <f t="shared" si="1"/>
        <v>13</v>
      </c>
    </row>
    <row r="79" spans="1:5" ht="142.80000000000001">
      <c r="A79" s="117" t="s">
        <v>428</v>
      </c>
      <c r="B79" s="120" t="s">
        <v>429</v>
      </c>
      <c r="C79" s="121">
        <v>40000</v>
      </c>
      <c r="D79" s="121">
        <v>17750</v>
      </c>
      <c r="E79" s="35">
        <f t="shared" si="1"/>
        <v>44.375</v>
      </c>
    </row>
    <row r="80" spans="1:5" ht="193.8">
      <c r="A80" s="117" t="s">
        <v>430</v>
      </c>
      <c r="B80" s="120" t="s">
        <v>431</v>
      </c>
      <c r="C80" s="121">
        <v>40000</v>
      </c>
      <c r="D80" s="121">
        <v>17750</v>
      </c>
      <c r="E80" s="35">
        <f t="shared" si="1"/>
        <v>44.375</v>
      </c>
    </row>
    <row r="81" spans="1:5" ht="102">
      <c r="A81" s="117" t="s">
        <v>432</v>
      </c>
      <c r="B81" s="120" t="s">
        <v>433</v>
      </c>
      <c r="C81" s="121">
        <v>3000</v>
      </c>
      <c r="D81" s="121">
        <v>8500</v>
      </c>
      <c r="E81" s="35">
        <f t="shared" si="1"/>
        <v>283.33333333333337</v>
      </c>
    </row>
    <row r="82" spans="1:5" ht="153">
      <c r="A82" s="117" t="s">
        <v>434</v>
      </c>
      <c r="B82" s="120" t="s">
        <v>435</v>
      </c>
      <c r="C82" s="121">
        <v>3000</v>
      </c>
      <c r="D82" s="121">
        <v>8500</v>
      </c>
      <c r="E82" s="35">
        <f t="shared" si="1"/>
        <v>283.33333333333337</v>
      </c>
    </row>
    <row r="83" spans="1:5" ht="112.2">
      <c r="A83" s="117" t="s">
        <v>407</v>
      </c>
      <c r="B83" s="120" t="s">
        <v>416</v>
      </c>
      <c r="C83" s="121">
        <v>25000</v>
      </c>
      <c r="D83" s="121">
        <v>8098.55</v>
      </c>
      <c r="E83" s="35">
        <f t="shared" si="1"/>
        <v>32.394199999999998</v>
      </c>
    </row>
    <row r="84" spans="1:5" ht="163.19999999999999">
      <c r="A84" s="117" t="s">
        <v>408</v>
      </c>
      <c r="B84" s="120" t="s">
        <v>417</v>
      </c>
      <c r="C84" s="121">
        <v>25000</v>
      </c>
      <c r="D84" s="121">
        <v>8098.55</v>
      </c>
      <c r="E84" s="35">
        <f t="shared" si="1"/>
        <v>32.394199999999998</v>
      </c>
    </row>
    <row r="85" spans="1:5" ht="102">
      <c r="A85" s="117" t="s">
        <v>481</v>
      </c>
      <c r="B85" s="120" t="s">
        <v>482</v>
      </c>
      <c r="C85" s="121">
        <v>80000</v>
      </c>
      <c r="D85" s="122" t="s">
        <v>4</v>
      </c>
      <c r="E85" s="35"/>
    </row>
    <row r="86" spans="1:5" ht="142.80000000000001">
      <c r="A86" s="117" t="s">
        <v>483</v>
      </c>
      <c r="B86" s="120" t="s">
        <v>484</v>
      </c>
      <c r="C86" s="121">
        <v>80000</v>
      </c>
      <c r="D86" s="122" t="s">
        <v>4</v>
      </c>
      <c r="E86" s="35"/>
    </row>
    <row r="87" spans="1:5" ht="142.80000000000001">
      <c r="A87" s="117" t="s">
        <v>409</v>
      </c>
      <c r="B87" s="120" t="s">
        <v>418</v>
      </c>
      <c r="C87" s="121">
        <v>70000</v>
      </c>
      <c r="D87" s="121">
        <v>1250</v>
      </c>
      <c r="E87" s="35">
        <f t="shared" si="1"/>
        <v>1.7857142857142856</v>
      </c>
    </row>
    <row r="88" spans="1:5" ht="183.6">
      <c r="A88" s="117" t="s">
        <v>410</v>
      </c>
      <c r="B88" s="120" t="s">
        <v>419</v>
      </c>
      <c r="C88" s="121">
        <v>70000</v>
      </c>
      <c r="D88" s="121">
        <v>1250</v>
      </c>
      <c r="E88" s="35">
        <f t="shared" si="1"/>
        <v>1.7857142857142856</v>
      </c>
    </row>
    <row r="89" spans="1:5" ht="122.4">
      <c r="A89" s="117" t="s">
        <v>411</v>
      </c>
      <c r="B89" s="120" t="s">
        <v>420</v>
      </c>
      <c r="C89" s="121">
        <v>7000</v>
      </c>
      <c r="D89" s="121">
        <v>450</v>
      </c>
      <c r="E89" s="35">
        <f t="shared" si="1"/>
        <v>6.4285714285714279</v>
      </c>
    </row>
    <row r="90" spans="1:5" ht="214.2">
      <c r="A90" s="117" t="s">
        <v>412</v>
      </c>
      <c r="B90" s="120" t="s">
        <v>421</v>
      </c>
      <c r="C90" s="121">
        <v>7000</v>
      </c>
      <c r="D90" s="121">
        <v>450</v>
      </c>
      <c r="E90" s="35">
        <f t="shared" si="1"/>
        <v>6.4285714285714279</v>
      </c>
    </row>
    <row r="91" spans="1:5" ht="102">
      <c r="A91" s="117" t="s">
        <v>446</v>
      </c>
      <c r="B91" s="120" t="s">
        <v>447</v>
      </c>
      <c r="C91" s="121">
        <v>3000</v>
      </c>
      <c r="D91" s="121">
        <v>1000</v>
      </c>
      <c r="E91" s="35">
        <f t="shared" si="1"/>
        <v>33.333333333333329</v>
      </c>
    </row>
    <row r="92" spans="1:5" ht="153">
      <c r="A92" s="117" t="s">
        <v>448</v>
      </c>
      <c r="B92" s="120" t="s">
        <v>449</v>
      </c>
      <c r="C92" s="121">
        <v>3000</v>
      </c>
      <c r="D92" s="121">
        <v>1000</v>
      </c>
      <c r="E92" s="35">
        <f t="shared" si="1"/>
        <v>33.333333333333329</v>
      </c>
    </row>
    <row r="93" spans="1:5" ht="91.8">
      <c r="A93" s="117" t="s">
        <v>413</v>
      </c>
      <c r="B93" s="120" t="s">
        <v>422</v>
      </c>
      <c r="C93" s="121">
        <v>60000</v>
      </c>
      <c r="D93" s="121">
        <v>22900</v>
      </c>
      <c r="E93" s="35">
        <f t="shared" si="1"/>
        <v>38.166666666666664</v>
      </c>
    </row>
    <row r="94" spans="1:5" ht="142.80000000000001">
      <c r="A94" s="117" t="s">
        <v>414</v>
      </c>
      <c r="B94" s="120" t="s">
        <v>423</v>
      </c>
      <c r="C94" s="121">
        <v>60000</v>
      </c>
      <c r="D94" s="121">
        <v>22900</v>
      </c>
      <c r="E94" s="35">
        <f t="shared" si="1"/>
        <v>38.166666666666664</v>
      </c>
    </row>
    <row r="95" spans="1:5" ht="122.4">
      <c r="A95" s="117" t="s">
        <v>371</v>
      </c>
      <c r="B95" s="120" t="s">
        <v>372</v>
      </c>
      <c r="C95" s="121">
        <v>516000</v>
      </c>
      <c r="D95" s="121">
        <v>9550</v>
      </c>
      <c r="E95" s="35">
        <f t="shared" si="1"/>
        <v>1.8507751937984496</v>
      </c>
    </row>
    <row r="96" spans="1:5" ht="163.19999999999999">
      <c r="A96" s="117" t="s">
        <v>373</v>
      </c>
      <c r="B96" s="120" t="s">
        <v>374</v>
      </c>
      <c r="C96" s="121">
        <v>516000</v>
      </c>
      <c r="D96" s="121">
        <v>9550</v>
      </c>
      <c r="E96" s="35">
        <f t="shared" si="1"/>
        <v>1.8507751937984496</v>
      </c>
    </row>
    <row r="97" spans="1:5" ht="61.2">
      <c r="A97" s="117" t="s">
        <v>485</v>
      </c>
      <c r="B97" s="120" t="s">
        <v>486</v>
      </c>
      <c r="C97" s="121">
        <v>30000</v>
      </c>
      <c r="D97" s="122" t="s">
        <v>4</v>
      </c>
      <c r="E97" s="35"/>
    </row>
    <row r="98" spans="1:5" ht="91.8">
      <c r="A98" s="117" t="s">
        <v>487</v>
      </c>
      <c r="B98" s="120" t="s">
        <v>488</v>
      </c>
      <c r="C98" s="121">
        <v>30000</v>
      </c>
      <c r="D98" s="122" t="s">
        <v>4</v>
      </c>
      <c r="E98" s="35"/>
    </row>
    <row r="99" spans="1:5" ht="193.8">
      <c r="A99" s="117" t="s">
        <v>375</v>
      </c>
      <c r="B99" s="120" t="s">
        <v>476</v>
      </c>
      <c r="C99" s="121">
        <v>30000</v>
      </c>
      <c r="D99" s="121">
        <v>743718.98</v>
      </c>
      <c r="E99" s="35">
        <f t="shared" si="1"/>
        <v>2479.0632666666666</v>
      </c>
    </row>
    <row r="100" spans="1:5" ht="153">
      <c r="A100" s="117" t="s">
        <v>376</v>
      </c>
      <c r="B100" s="120" t="s">
        <v>377</v>
      </c>
      <c r="C100" s="121">
        <v>30000</v>
      </c>
      <c r="D100" s="121">
        <v>743718.98</v>
      </c>
      <c r="E100" s="35">
        <f t="shared" ref="E100:E148" si="2">(D100/C100)*100</f>
        <v>2479.0632666666666</v>
      </c>
    </row>
    <row r="101" spans="1:5" ht="122.4">
      <c r="A101" s="117" t="s">
        <v>378</v>
      </c>
      <c r="B101" s="120" t="s">
        <v>379</v>
      </c>
      <c r="C101" s="121">
        <v>30000</v>
      </c>
      <c r="D101" s="121">
        <v>743718.98</v>
      </c>
      <c r="E101" s="35">
        <f t="shared" si="2"/>
        <v>2479.0632666666666</v>
      </c>
    </row>
    <row r="102" spans="1:5" ht="40.799999999999997">
      <c r="A102" s="117" t="s">
        <v>380</v>
      </c>
      <c r="B102" s="120" t="s">
        <v>381</v>
      </c>
      <c r="C102" s="121">
        <v>286000</v>
      </c>
      <c r="D102" s="121">
        <v>-1332.02</v>
      </c>
      <c r="E102" s="35">
        <f t="shared" si="2"/>
        <v>-0.46574125874125871</v>
      </c>
    </row>
    <row r="103" spans="1:5" ht="193.8">
      <c r="A103" s="117" t="s">
        <v>382</v>
      </c>
      <c r="B103" s="120" t="s">
        <v>383</v>
      </c>
      <c r="C103" s="121">
        <v>20000</v>
      </c>
      <c r="D103" s="122" t="s">
        <v>4</v>
      </c>
      <c r="E103" s="35"/>
    </row>
    <row r="104" spans="1:5" ht="142.80000000000001">
      <c r="A104" s="117" t="s">
        <v>384</v>
      </c>
      <c r="B104" s="120" t="s">
        <v>385</v>
      </c>
      <c r="C104" s="121">
        <v>20000</v>
      </c>
      <c r="D104" s="122" t="s">
        <v>4</v>
      </c>
      <c r="E104" s="35"/>
    </row>
    <row r="105" spans="1:5" ht="142.80000000000001">
      <c r="A105" s="117" t="s">
        <v>386</v>
      </c>
      <c r="B105" s="120" t="s">
        <v>387</v>
      </c>
      <c r="C105" s="121">
        <v>266000</v>
      </c>
      <c r="D105" s="121">
        <v>-1332.02</v>
      </c>
      <c r="E105" s="35">
        <f t="shared" si="2"/>
        <v>-0.50075939849624063</v>
      </c>
    </row>
    <row r="106" spans="1:5" ht="142.80000000000001">
      <c r="A106" s="117" t="s">
        <v>388</v>
      </c>
      <c r="B106" s="120" t="s">
        <v>389</v>
      </c>
      <c r="C106" s="121">
        <v>265000</v>
      </c>
      <c r="D106" s="121">
        <v>-1495.25</v>
      </c>
      <c r="E106" s="35">
        <f t="shared" si="2"/>
        <v>-0.56424528301886789</v>
      </c>
    </row>
    <row r="107" spans="1:5" ht="142.80000000000001">
      <c r="A107" s="117" t="s">
        <v>390</v>
      </c>
      <c r="B107" s="120" t="s">
        <v>391</v>
      </c>
      <c r="C107" s="121">
        <v>1000</v>
      </c>
      <c r="D107" s="121">
        <v>163.22999999999999</v>
      </c>
      <c r="E107" s="35">
        <f t="shared" si="2"/>
        <v>16.323</v>
      </c>
    </row>
    <row r="108" spans="1:5" ht="20.399999999999999">
      <c r="A108" s="117" t="s">
        <v>460</v>
      </c>
      <c r="B108" s="120" t="s">
        <v>461</v>
      </c>
      <c r="C108" s="121">
        <v>20000</v>
      </c>
      <c r="D108" s="122" t="s">
        <v>4</v>
      </c>
      <c r="E108" s="35"/>
    </row>
    <row r="109" spans="1:5" ht="214.2">
      <c r="A109" s="117" t="s">
        <v>477</v>
      </c>
      <c r="B109" s="120" t="s">
        <v>462</v>
      </c>
      <c r="C109" s="121">
        <v>20000</v>
      </c>
      <c r="D109" s="122" t="s">
        <v>4</v>
      </c>
      <c r="E109" s="35"/>
    </row>
    <row r="110" spans="1:5" ht="30.6">
      <c r="A110" s="117" t="s">
        <v>40</v>
      </c>
      <c r="B110" s="120" t="s">
        <v>143</v>
      </c>
      <c r="C110" s="122" t="s">
        <v>4</v>
      </c>
      <c r="D110" s="121">
        <v>3552.44</v>
      </c>
      <c r="E110" s="35"/>
    </row>
    <row r="111" spans="1:5" ht="20.399999999999999">
      <c r="A111" s="117" t="s">
        <v>41</v>
      </c>
      <c r="B111" s="120" t="s">
        <v>144</v>
      </c>
      <c r="C111" s="122" t="s">
        <v>4</v>
      </c>
      <c r="D111" s="121">
        <v>3552.44</v>
      </c>
      <c r="E111" s="35"/>
    </row>
    <row r="112" spans="1:5" ht="40.799999999999997">
      <c r="A112" s="117" t="s">
        <v>42</v>
      </c>
      <c r="B112" s="120" t="s">
        <v>145</v>
      </c>
      <c r="C112" s="122" t="s">
        <v>4</v>
      </c>
      <c r="D112" s="121">
        <v>3552.44</v>
      </c>
      <c r="E112" s="35"/>
    </row>
    <row r="113" spans="1:5" ht="20.399999999999999">
      <c r="A113" s="117" t="s">
        <v>30</v>
      </c>
      <c r="B113" s="120" t="s">
        <v>146</v>
      </c>
      <c r="C113" s="121">
        <v>1079348859.4000001</v>
      </c>
      <c r="D113" s="121">
        <v>342470444.11000001</v>
      </c>
      <c r="E113" s="35">
        <f t="shared" si="2"/>
        <v>31.729356187986905</v>
      </c>
    </row>
    <row r="114" spans="1:5" ht="71.400000000000006">
      <c r="A114" s="117" t="s">
        <v>31</v>
      </c>
      <c r="B114" s="120" t="s">
        <v>147</v>
      </c>
      <c r="C114" s="121">
        <v>1066702724.02</v>
      </c>
      <c r="D114" s="121">
        <v>342586511.73000002</v>
      </c>
      <c r="E114" s="35">
        <f t="shared" si="2"/>
        <v>32.11639981933493</v>
      </c>
    </row>
    <row r="115" spans="1:5" ht="30.6">
      <c r="A115" s="117" t="s">
        <v>70</v>
      </c>
      <c r="B115" s="120" t="s">
        <v>328</v>
      </c>
      <c r="C115" s="121">
        <v>436617400</v>
      </c>
      <c r="D115" s="121">
        <v>176389000</v>
      </c>
      <c r="E115" s="35">
        <f t="shared" si="2"/>
        <v>40.398985473322867</v>
      </c>
    </row>
    <row r="116" spans="1:5" ht="30.6">
      <c r="A116" s="117" t="s">
        <v>32</v>
      </c>
      <c r="B116" s="120" t="s">
        <v>329</v>
      </c>
      <c r="C116" s="121">
        <v>138416600</v>
      </c>
      <c r="D116" s="121">
        <v>138416600</v>
      </c>
      <c r="E116" s="35">
        <f t="shared" si="2"/>
        <v>100</v>
      </c>
    </row>
    <row r="117" spans="1:5" ht="71.400000000000006">
      <c r="A117" s="117" t="s">
        <v>392</v>
      </c>
      <c r="B117" s="120" t="s">
        <v>330</v>
      </c>
      <c r="C117" s="121">
        <v>138416600</v>
      </c>
      <c r="D117" s="121">
        <v>138416600</v>
      </c>
      <c r="E117" s="35">
        <f t="shared" si="2"/>
        <v>100</v>
      </c>
    </row>
    <row r="118" spans="1:5" ht="51">
      <c r="A118" s="117" t="s">
        <v>33</v>
      </c>
      <c r="B118" s="120" t="s">
        <v>331</v>
      </c>
      <c r="C118" s="121">
        <v>227868200</v>
      </c>
      <c r="D118" s="121">
        <v>33350200</v>
      </c>
      <c r="E118" s="35">
        <f t="shared" si="2"/>
        <v>14.635741187230161</v>
      </c>
    </row>
    <row r="119" spans="1:5" ht="61.2">
      <c r="A119" s="117" t="s">
        <v>34</v>
      </c>
      <c r="B119" s="120" t="s">
        <v>332</v>
      </c>
      <c r="C119" s="121">
        <v>227868200</v>
      </c>
      <c r="D119" s="121">
        <v>33350200</v>
      </c>
      <c r="E119" s="35">
        <f t="shared" si="2"/>
        <v>14.635741187230161</v>
      </c>
    </row>
    <row r="120" spans="1:5">
      <c r="A120" s="117" t="s">
        <v>393</v>
      </c>
      <c r="B120" s="120" t="s">
        <v>394</v>
      </c>
      <c r="C120" s="121">
        <v>70332600</v>
      </c>
      <c r="D120" s="121">
        <v>4622200</v>
      </c>
      <c r="E120" s="35">
        <f t="shared" si="2"/>
        <v>6.5719168635881511</v>
      </c>
    </row>
    <row r="121" spans="1:5" ht="30.6">
      <c r="A121" s="117" t="s">
        <v>395</v>
      </c>
      <c r="B121" s="120" t="s">
        <v>396</v>
      </c>
      <c r="C121" s="121">
        <v>70332600</v>
      </c>
      <c r="D121" s="121">
        <v>4622200</v>
      </c>
      <c r="E121" s="35">
        <f t="shared" si="2"/>
        <v>6.5719168635881511</v>
      </c>
    </row>
    <row r="122" spans="1:5" ht="51">
      <c r="A122" s="117" t="s">
        <v>283</v>
      </c>
      <c r="B122" s="120" t="s">
        <v>333</v>
      </c>
      <c r="C122" s="121">
        <v>120484872.70999999</v>
      </c>
      <c r="D122" s="121">
        <v>8830651.8000000007</v>
      </c>
      <c r="E122" s="35">
        <f t="shared" si="2"/>
        <v>7.3292618412394903</v>
      </c>
    </row>
    <row r="123" spans="1:5" ht="122.4">
      <c r="A123" s="117" t="s">
        <v>489</v>
      </c>
      <c r="B123" s="120" t="s">
        <v>397</v>
      </c>
      <c r="C123" s="121">
        <v>4071300</v>
      </c>
      <c r="D123" s="122" t="s">
        <v>4</v>
      </c>
      <c r="E123" s="35"/>
    </row>
    <row r="124" spans="1:5" ht="142.80000000000001">
      <c r="A124" s="117" t="s">
        <v>490</v>
      </c>
      <c r="B124" s="120" t="s">
        <v>398</v>
      </c>
      <c r="C124" s="121">
        <v>4071300</v>
      </c>
      <c r="D124" s="122" t="s">
        <v>4</v>
      </c>
      <c r="E124" s="35"/>
    </row>
    <row r="125" spans="1:5" ht="102">
      <c r="A125" s="117" t="s">
        <v>463</v>
      </c>
      <c r="B125" s="120" t="s">
        <v>464</v>
      </c>
      <c r="C125" s="121">
        <v>13153100</v>
      </c>
      <c r="D125" s="121">
        <v>4600000</v>
      </c>
      <c r="E125" s="35">
        <f t="shared" si="2"/>
        <v>34.972744067938358</v>
      </c>
    </row>
    <row r="126" spans="1:5" ht="112.2">
      <c r="A126" s="117" t="s">
        <v>465</v>
      </c>
      <c r="B126" s="120" t="s">
        <v>466</v>
      </c>
      <c r="C126" s="121">
        <v>13153100</v>
      </c>
      <c r="D126" s="121">
        <v>4600000</v>
      </c>
      <c r="E126" s="35">
        <f t="shared" si="2"/>
        <v>34.972744067938358</v>
      </c>
    </row>
    <row r="127" spans="1:5" ht="71.400000000000006">
      <c r="A127" s="117" t="s">
        <v>505</v>
      </c>
      <c r="B127" s="120" t="s">
        <v>506</v>
      </c>
      <c r="C127" s="121">
        <v>1438160</v>
      </c>
      <c r="D127" s="122" t="s">
        <v>4</v>
      </c>
      <c r="E127" s="35"/>
    </row>
    <row r="128" spans="1:5" ht="91.8">
      <c r="A128" s="117" t="s">
        <v>507</v>
      </c>
      <c r="B128" s="120" t="s">
        <v>508</v>
      </c>
      <c r="C128" s="121">
        <v>1438160</v>
      </c>
      <c r="D128" s="122" t="s">
        <v>4</v>
      </c>
      <c r="E128" s="35"/>
    </row>
    <row r="129" spans="1:5" ht="40.799999999999997">
      <c r="A129" s="117" t="s">
        <v>356</v>
      </c>
      <c r="B129" s="120" t="s">
        <v>357</v>
      </c>
      <c r="C129" s="121">
        <v>1330403.8799999999</v>
      </c>
      <c r="D129" s="122" t="s">
        <v>4</v>
      </c>
      <c r="E129" s="35"/>
    </row>
    <row r="130" spans="1:5" ht="61.2">
      <c r="A130" s="117" t="s">
        <v>358</v>
      </c>
      <c r="B130" s="120" t="s">
        <v>359</v>
      </c>
      <c r="C130" s="121">
        <v>1330403.8799999999</v>
      </c>
      <c r="D130" s="122" t="s">
        <v>4</v>
      </c>
      <c r="E130" s="35"/>
    </row>
    <row r="131" spans="1:5">
      <c r="A131" s="117" t="s">
        <v>35</v>
      </c>
      <c r="B131" s="120" t="s">
        <v>334</v>
      </c>
      <c r="C131" s="121">
        <v>100491908.83</v>
      </c>
      <c r="D131" s="121">
        <v>4230651.8</v>
      </c>
      <c r="E131" s="35">
        <f t="shared" si="2"/>
        <v>4.2099427200222683</v>
      </c>
    </row>
    <row r="132" spans="1:5" ht="30.6">
      <c r="A132" s="117" t="s">
        <v>36</v>
      </c>
      <c r="B132" s="120" t="s">
        <v>335</v>
      </c>
      <c r="C132" s="121">
        <v>100491908.83</v>
      </c>
      <c r="D132" s="121">
        <v>4230651.8</v>
      </c>
      <c r="E132" s="35">
        <f t="shared" si="2"/>
        <v>4.2099427200222683</v>
      </c>
    </row>
    <row r="133" spans="1:5" ht="30.6">
      <c r="A133" s="117" t="s">
        <v>71</v>
      </c>
      <c r="B133" s="120" t="s">
        <v>336</v>
      </c>
      <c r="C133" s="121">
        <v>391918367.14999998</v>
      </c>
      <c r="D133" s="121">
        <v>114699120</v>
      </c>
      <c r="E133" s="35">
        <f t="shared" si="2"/>
        <v>29.266074165924682</v>
      </c>
    </row>
    <row r="134" spans="1:5" ht="51">
      <c r="A134" s="117" t="s">
        <v>291</v>
      </c>
      <c r="B134" s="120" t="s">
        <v>337</v>
      </c>
      <c r="C134" s="121">
        <v>387572967.14999998</v>
      </c>
      <c r="D134" s="121">
        <v>113702020</v>
      </c>
      <c r="E134" s="35">
        <f t="shared" si="2"/>
        <v>29.336932561654798</v>
      </c>
    </row>
    <row r="135" spans="1:5" ht="61.2">
      <c r="A135" s="117" t="s">
        <v>38</v>
      </c>
      <c r="B135" s="120" t="s">
        <v>338</v>
      </c>
      <c r="C135" s="121">
        <v>387572967.14999998</v>
      </c>
      <c r="D135" s="121">
        <v>113702020</v>
      </c>
      <c r="E135" s="35">
        <f t="shared" si="2"/>
        <v>29.336932561654798</v>
      </c>
    </row>
    <row r="136" spans="1:5" ht="132.6">
      <c r="A136" s="117" t="s">
        <v>72</v>
      </c>
      <c r="B136" s="120" t="s">
        <v>339</v>
      </c>
      <c r="C136" s="121">
        <v>2603200</v>
      </c>
      <c r="D136" s="121">
        <v>480000</v>
      </c>
      <c r="E136" s="35">
        <f t="shared" si="2"/>
        <v>18.438844499078058</v>
      </c>
    </row>
    <row r="137" spans="1:5" ht="142.80000000000001">
      <c r="A137" s="117" t="s">
        <v>271</v>
      </c>
      <c r="B137" s="120" t="s">
        <v>340</v>
      </c>
      <c r="C137" s="121">
        <v>2603200</v>
      </c>
      <c r="D137" s="121">
        <v>480000</v>
      </c>
      <c r="E137" s="35">
        <f t="shared" si="2"/>
        <v>18.438844499078058</v>
      </c>
    </row>
    <row r="138" spans="1:5" ht="61.2">
      <c r="A138" s="117" t="s">
        <v>284</v>
      </c>
      <c r="B138" s="120" t="s">
        <v>341</v>
      </c>
      <c r="C138" s="121">
        <v>1551300</v>
      </c>
      <c r="D138" s="121">
        <v>517100</v>
      </c>
      <c r="E138" s="35">
        <f t="shared" si="2"/>
        <v>33.333333333333329</v>
      </c>
    </row>
    <row r="139" spans="1:5" ht="71.400000000000006">
      <c r="A139" s="117" t="s">
        <v>37</v>
      </c>
      <c r="B139" s="120" t="s">
        <v>342</v>
      </c>
      <c r="C139" s="121">
        <v>1551300</v>
      </c>
      <c r="D139" s="121">
        <v>517100</v>
      </c>
      <c r="E139" s="35">
        <f t="shared" si="2"/>
        <v>33.333333333333329</v>
      </c>
    </row>
    <row r="140" spans="1:5" ht="91.8">
      <c r="A140" s="117" t="s">
        <v>308</v>
      </c>
      <c r="B140" s="120" t="s">
        <v>343</v>
      </c>
      <c r="C140" s="121">
        <v>12900</v>
      </c>
      <c r="D140" s="122" t="s">
        <v>4</v>
      </c>
      <c r="E140" s="35"/>
    </row>
    <row r="141" spans="1:5" ht="102">
      <c r="A141" s="117" t="s">
        <v>344</v>
      </c>
      <c r="B141" s="120" t="s">
        <v>345</v>
      </c>
      <c r="C141" s="121">
        <v>12900</v>
      </c>
      <c r="D141" s="122" t="s">
        <v>4</v>
      </c>
      <c r="E141" s="35"/>
    </row>
    <row r="142" spans="1:5" ht="40.799999999999997">
      <c r="A142" s="117" t="s">
        <v>436</v>
      </c>
      <c r="B142" s="120" t="s">
        <v>437</v>
      </c>
      <c r="C142" s="121">
        <v>178000</v>
      </c>
      <c r="D142" s="122" t="s">
        <v>4</v>
      </c>
      <c r="E142" s="35"/>
    </row>
    <row r="143" spans="1:5" ht="51">
      <c r="A143" s="117" t="s">
        <v>438</v>
      </c>
      <c r="B143" s="120" t="s">
        <v>439</v>
      </c>
      <c r="C143" s="121">
        <v>178000</v>
      </c>
      <c r="D143" s="122" t="s">
        <v>4</v>
      </c>
      <c r="E143" s="35"/>
    </row>
    <row r="144" spans="1:5" ht="20.399999999999999">
      <c r="A144" s="117" t="s">
        <v>39</v>
      </c>
      <c r="B144" s="120" t="s">
        <v>346</v>
      </c>
      <c r="C144" s="121">
        <v>117682084.16</v>
      </c>
      <c r="D144" s="121">
        <v>42667739.93</v>
      </c>
      <c r="E144" s="35">
        <f t="shared" si="2"/>
        <v>36.256784738779054</v>
      </c>
    </row>
    <row r="145" spans="1:5" ht="112.2">
      <c r="A145" s="117" t="s">
        <v>298</v>
      </c>
      <c r="B145" s="120" t="s">
        <v>347</v>
      </c>
      <c r="C145" s="121">
        <v>89644184.159999996</v>
      </c>
      <c r="D145" s="121">
        <v>34626587.93</v>
      </c>
      <c r="E145" s="35">
        <f t="shared" si="2"/>
        <v>38.626697598359847</v>
      </c>
    </row>
    <row r="146" spans="1:5" ht="112.2">
      <c r="A146" s="117" t="s">
        <v>148</v>
      </c>
      <c r="B146" s="120" t="s">
        <v>348</v>
      </c>
      <c r="C146" s="121">
        <v>89644184.159999996</v>
      </c>
      <c r="D146" s="121">
        <v>34626587.93</v>
      </c>
      <c r="E146" s="35">
        <f t="shared" si="2"/>
        <v>38.626697598359847</v>
      </c>
    </row>
    <row r="147" spans="1:5" ht="122.4">
      <c r="A147" s="117" t="s">
        <v>491</v>
      </c>
      <c r="B147" s="120" t="s">
        <v>440</v>
      </c>
      <c r="C147" s="121">
        <v>23787500</v>
      </c>
      <c r="D147" s="121">
        <v>8041152</v>
      </c>
      <c r="E147" s="35">
        <f t="shared" si="2"/>
        <v>33.804107199159219</v>
      </c>
    </row>
    <row r="148" spans="1:5" ht="132.6">
      <c r="A148" s="117" t="s">
        <v>492</v>
      </c>
      <c r="B148" s="120" t="s">
        <v>441</v>
      </c>
      <c r="C148" s="121">
        <v>23787500</v>
      </c>
      <c r="D148" s="121">
        <v>8041152</v>
      </c>
      <c r="E148" s="35">
        <f t="shared" si="2"/>
        <v>33.804107199159219</v>
      </c>
    </row>
    <row r="149" spans="1:5" ht="30.6">
      <c r="A149" s="117" t="s">
        <v>533</v>
      </c>
      <c r="B149" s="120" t="s">
        <v>534</v>
      </c>
      <c r="C149" s="121">
        <v>4250400</v>
      </c>
      <c r="D149" s="122" t="s">
        <v>4</v>
      </c>
      <c r="E149" s="35"/>
    </row>
    <row r="150" spans="1:5" ht="40.799999999999997">
      <c r="A150" s="117" t="s">
        <v>535</v>
      </c>
      <c r="B150" s="120" t="s">
        <v>536</v>
      </c>
      <c r="C150" s="121">
        <v>4250400</v>
      </c>
      <c r="D150" s="122" t="s">
        <v>4</v>
      </c>
      <c r="E150" s="35"/>
    </row>
    <row r="151" spans="1:5" ht="30.6">
      <c r="A151" s="117" t="s">
        <v>525</v>
      </c>
      <c r="B151" s="120" t="s">
        <v>526</v>
      </c>
      <c r="C151" s="121">
        <v>22200433.98</v>
      </c>
      <c r="D151" s="122" t="s">
        <v>4</v>
      </c>
      <c r="E151" s="35"/>
    </row>
    <row r="152" spans="1:5" ht="30.6">
      <c r="A152" s="117" t="s">
        <v>527</v>
      </c>
      <c r="B152" s="120" t="s">
        <v>528</v>
      </c>
      <c r="C152" s="121">
        <v>22200433.98</v>
      </c>
      <c r="D152" s="122" t="s">
        <v>4</v>
      </c>
      <c r="E152" s="35"/>
    </row>
    <row r="153" spans="1:5" ht="30.6">
      <c r="A153" s="117" t="s">
        <v>527</v>
      </c>
      <c r="B153" s="120" t="s">
        <v>529</v>
      </c>
      <c r="C153" s="121">
        <v>22200433.98</v>
      </c>
      <c r="D153" s="122" t="s">
        <v>4</v>
      </c>
      <c r="E153" s="35"/>
    </row>
    <row r="154" spans="1:5" ht="132.6">
      <c r="A154" s="117" t="s">
        <v>450</v>
      </c>
      <c r="B154" s="120" t="s">
        <v>451</v>
      </c>
      <c r="C154" s="121">
        <v>372989.8</v>
      </c>
      <c r="D154" s="121">
        <v>372989.8</v>
      </c>
      <c r="E154" s="35">
        <f t="shared" ref="E154:E162" si="3">(D154/C154)*100</f>
        <v>100</v>
      </c>
    </row>
    <row r="155" spans="1:5" ht="153">
      <c r="A155" s="117" t="s">
        <v>452</v>
      </c>
      <c r="B155" s="120" t="s">
        <v>453</v>
      </c>
      <c r="C155" s="121">
        <v>372989.8</v>
      </c>
      <c r="D155" s="121">
        <v>372989.8</v>
      </c>
      <c r="E155" s="35">
        <f t="shared" si="3"/>
        <v>100</v>
      </c>
    </row>
    <row r="156" spans="1:5" ht="142.80000000000001">
      <c r="A156" s="117" t="s">
        <v>454</v>
      </c>
      <c r="B156" s="120" t="s">
        <v>455</v>
      </c>
      <c r="C156" s="121">
        <v>372989.8</v>
      </c>
      <c r="D156" s="121">
        <v>372989.8</v>
      </c>
      <c r="E156" s="35">
        <f t="shared" si="3"/>
        <v>100</v>
      </c>
    </row>
    <row r="157" spans="1:5" ht="51">
      <c r="A157" s="117" t="s">
        <v>456</v>
      </c>
      <c r="B157" s="120" t="s">
        <v>457</v>
      </c>
      <c r="C157" s="121">
        <v>370214.8</v>
      </c>
      <c r="D157" s="121">
        <v>370214.8</v>
      </c>
      <c r="E157" s="35">
        <f t="shared" si="3"/>
        <v>100</v>
      </c>
    </row>
    <row r="158" spans="1:5" ht="51">
      <c r="A158" s="117" t="s">
        <v>458</v>
      </c>
      <c r="B158" s="120" t="s">
        <v>459</v>
      </c>
      <c r="C158" s="121">
        <v>370214.8</v>
      </c>
      <c r="D158" s="121">
        <v>370214.8</v>
      </c>
      <c r="E158" s="35">
        <f t="shared" si="3"/>
        <v>100</v>
      </c>
    </row>
    <row r="159" spans="1:5" ht="102">
      <c r="A159" s="117" t="s">
        <v>509</v>
      </c>
      <c r="B159" s="120" t="s">
        <v>510</v>
      </c>
      <c r="C159" s="121">
        <v>2775</v>
      </c>
      <c r="D159" s="121">
        <v>2775</v>
      </c>
      <c r="E159" s="35">
        <f t="shared" si="3"/>
        <v>100</v>
      </c>
    </row>
    <row r="160" spans="1:5" ht="81.599999999999994">
      <c r="A160" s="117" t="s">
        <v>353</v>
      </c>
      <c r="B160" s="120" t="s">
        <v>354</v>
      </c>
      <c r="C160" s="86">
        <v>-9927288.4000000004</v>
      </c>
      <c r="D160" s="121">
        <v>-489057.42</v>
      </c>
      <c r="E160" s="35">
        <f t="shared" si="3"/>
        <v>4.9263948048492274</v>
      </c>
    </row>
    <row r="161" spans="1:5" ht="71.400000000000006">
      <c r="A161" s="117" t="s">
        <v>292</v>
      </c>
      <c r="B161" s="120" t="s">
        <v>349</v>
      </c>
      <c r="C161" s="86">
        <v>-9927288.4000000004</v>
      </c>
      <c r="D161" s="121">
        <v>-489057.42</v>
      </c>
      <c r="E161" s="35">
        <f t="shared" si="3"/>
        <v>4.9263948048492274</v>
      </c>
    </row>
    <row r="162" spans="1:5" ht="71.400000000000006">
      <c r="A162" s="117" t="s">
        <v>285</v>
      </c>
      <c r="B162" s="120" t="s">
        <v>350</v>
      </c>
      <c r="C162" s="86">
        <v>-9927288.4000000004</v>
      </c>
      <c r="D162" s="121">
        <v>-489057.42</v>
      </c>
      <c r="E162" s="35">
        <f t="shared" si="3"/>
        <v>4.9263948048492274</v>
      </c>
    </row>
    <row r="166" spans="1:5" ht="14.4" customHeight="1">
      <c r="A166" s="360" t="s">
        <v>539</v>
      </c>
      <c r="B166" s="355"/>
      <c r="C166" s="355"/>
      <c r="D166" s="138"/>
      <c r="E166" s="178"/>
    </row>
    <row r="167" spans="1:5">
      <c r="A167" s="15"/>
      <c r="B167" s="14"/>
      <c r="C167" s="148"/>
      <c r="D167" s="148"/>
      <c r="E167" s="5" t="s">
        <v>66</v>
      </c>
    </row>
    <row r="168" spans="1:5" s="153" customFormat="1" ht="41.4">
      <c r="A168" s="179" t="s">
        <v>74</v>
      </c>
      <c r="B168" s="179" t="s">
        <v>152</v>
      </c>
      <c r="C168" s="19" t="s">
        <v>150</v>
      </c>
      <c r="D168" s="180" t="s">
        <v>149</v>
      </c>
      <c r="E168" s="154" t="s">
        <v>151</v>
      </c>
    </row>
    <row r="169" spans="1:5" ht="20.399999999999999">
      <c r="A169" s="165" t="s">
        <v>325</v>
      </c>
      <c r="B169" s="155" t="s">
        <v>153</v>
      </c>
      <c r="C169" s="166">
        <v>1216200199.77</v>
      </c>
      <c r="D169" s="166">
        <v>369171378.49000001</v>
      </c>
      <c r="E169" s="13">
        <f>(D169/C169)*100</f>
        <v>30.354490860946687</v>
      </c>
    </row>
    <row r="170" spans="1:5" ht="21.6">
      <c r="A170" s="132" t="s">
        <v>154</v>
      </c>
      <c r="B170" s="133" t="s">
        <v>155</v>
      </c>
      <c r="C170" s="162">
        <v>78357157.329999998</v>
      </c>
      <c r="D170" s="162">
        <v>24647715.07</v>
      </c>
      <c r="E170" s="8">
        <f>(D170/C170)*100</f>
        <v>31.455601389668232</v>
      </c>
    </row>
    <row r="171" spans="1:5" ht="62.4">
      <c r="A171" s="130" t="s">
        <v>43</v>
      </c>
      <c r="B171" s="131" t="s">
        <v>156</v>
      </c>
      <c r="C171" s="160">
        <v>1897400</v>
      </c>
      <c r="D171" s="160">
        <v>1618439.1</v>
      </c>
      <c r="E171" s="7">
        <f t="shared" ref="E171:E191" si="4">(D171/C171)*100</f>
        <v>85.29772847053863</v>
      </c>
    </row>
    <row r="172" spans="1:5" ht="123.6">
      <c r="A172" s="127" t="s">
        <v>157</v>
      </c>
      <c r="B172" s="126" t="s">
        <v>158</v>
      </c>
      <c r="C172" s="158">
        <v>1897400</v>
      </c>
      <c r="D172" s="158">
        <v>1618439.1</v>
      </c>
      <c r="E172" s="4">
        <f t="shared" si="4"/>
        <v>85.29772847053863</v>
      </c>
    </row>
    <row r="173" spans="1:5" ht="82.8">
      <c r="A173" s="130" t="s">
        <v>44</v>
      </c>
      <c r="B173" s="131" t="s">
        <v>159</v>
      </c>
      <c r="C173" s="160">
        <v>3718300</v>
      </c>
      <c r="D173" s="160">
        <v>1178353.05</v>
      </c>
      <c r="E173" s="7">
        <f t="shared" si="4"/>
        <v>31.690639539574541</v>
      </c>
    </row>
    <row r="174" spans="1:5" ht="123.6">
      <c r="A174" s="127" t="s">
        <v>157</v>
      </c>
      <c r="B174" s="126" t="s">
        <v>160</v>
      </c>
      <c r="C174" s="158">
        <v>3218300</v>
      </c>
      <c r="D174" s="158">
        <v>991714.55</v>
      </c>
      <c r="E174" s="4">
        <f t="shared" si="4"/>
        <v>30.814857222757357</v>
      </c>
    </row>
    <row r="175" spans="1:5" ht="42">
      <c r="A175" s="127" t="s">
        <v>161</v>
      </c>
      <c r="B175" s="126" t="s">
        <v>162</v>
      </c>
      <c r="C175" s="158">
        <v>500000</v>
      </c>
      <c r="D175" s="158">
        <v>186638.5</v>
      </c>
      <c r="E175" s="4">
        <f t="shared" si="4"/>
        <v>37.3277</v>
      </c>
    </row>
    <row r="176" spans="1:5" ht="82.8">
      <c r="A176" s="130" t="s">
        <v>45</v>
      </c>
      <c r="B176" s="131" t="s">
        <v>163</v>
      </c>
      <c r="C176" s="160">
        <v>38642257</v>
      </c>
      <c r="D176" s="160">
        <v>11759871.539999999</v>
      </c>
      <c r="E176" s="7">
        <f t="shared" si="4"/>
        <v>30.432672553262091</v>
      </c>
    </row>
    <row r="177" spans="1:5" ht="123.6">
      <c r="A177" s="127" t="s">
        <v>157</v>
      </c>
      <c r="B177" s="126" t="s">
        <v>164</v>
      </c>
      <c r="C177" s="158">
        <v>29159357</v>
      </c>
      <c r="D177" s="158">
        <v>8481580.3000000007</v>
      </c>
      <c r="E177" s="4">
        <f t="shared" si="4"/>
        <v>29.086993584940853</v>
      </c>
    </row>
    <row r="178" spans="1:5" ht="42">
      <c r="A178" s="127" t="s">
        <v>161</v>
      </c>
      <c r="B178" s="126" t="s">
        <v>165</v>
      </c>
      <c r="C178" s="158">
        <v>9432900</v>
      </c>
      <c r="D178" s="158">
        <v>3231933.24</v>
      </c>
      <c r="E178" s="4">
        <f t="shared" si="4"/>
        <v>34.262350284642054</v>
      </c>
    </row>
    <row r="179" spans="1:5" ht="21.6">
      <c r="A179" s="127" t="s">
        <v>168</v>
      </c>
      <c r="B179" s="126" t="s">
        <v>169</v>
      </c>
      <c r="C179" s="158">
        <v>50000</v>
      </c>
      <c r="D179" s="158">
        <v>46358</v>
      </c>
      <c r="E179" s="4">
        <f t="shared" si="4"/>
        <v>92.715999999999994</v>
      </c>
    </row>
    <row r="180" spans="1:5" ht="25.95" customHeight="1">
      <c r="A180" s="130" t="s">
        <v>309</v>
      </c>
      <c r="B180" s="131" t="s">
        <v>310</v>
      </c>
      <c r="C180" s="160">
        <v>12900</v>
      </c>
      <c r="D180" s="163" t="s">
        <v>4</v>
      </c>
      <c r="E180" s="7"/>
    </row>
    <row r="181" spans="1:5" ht="42">
      <c r="A181" s="127" t="s">
        <v>161</v>
      </c>
      <c r="B181" s="126" t="s">
        <v>311</v>
      </c>
      <c r="C181" s="158">
        <v>12900</v>
      </c>
      <c r="D181" s="159" t="s">
        <v>4</v>
      </c>
      <c r="E181" s="4"/>
    </row>
    <row r="182" spans="1:5" ht="72.599999999999994">
      <c r="A182" s="130" t="s">
        <v>46</v>
      </c>
      <c r="B182" s="131" t="s">
        <v>170</v>
      </c>
      <c r="C182" s="160">
        <v>10750884</v>
      </c>
      <c r="D182" s="160">
        <v>3351399.85</v>
      </c>
      <c r="E182" s="7">
        <f t="shared" si="4"/>
        <v>31.173249102120348</v>
      </c>
    </row>
    <row r="183" spans="1:5" ht="123.6">
      <c r="A183" s="127" t="s">
        <v>157</v>
      </c>
      <c r="B183" s="126" t="s">
        <v>171</v>
      </c>
      <c r="C183" s="158">
        <v>9873834</v>
      </c>
      <c r="D183" s="158">
        <v>2964516.71</v>
      </c>
      <c r="E183" s="4">
        <f t="shared" si="4"/>
        <v>30.023967488211774</v>
      </c>
    </row>
    <row r="184" spans="1:5" ht="42">
      <c r="A184" s="127" t="s">
        <v>161</v>
      </c>
      <c r="B184" s="126" t="s">
        <v>172</v>
      </c>
      <c r="C184" s="158">
        <v>877050</v>
      </c>
      <c r="D184" s="158">
        <v>386883.14</v>
      </c>
      <c r="E184" s="4">
        <f t="shared" si="4"/>
        <v>44.111868194515708</v>
      </c>
    </row>
    <row r="185" spans="1:5">
      <c r="A185" s="130" t="s">
        <v>47</v>
      </c>
      <c r="B185" s="131" t="s">
        <v>173</v>
      </c>
      <c r="C185" s="160">
        <v>500000</v>
      </c>
      <c r="D185" s="163" t="s">
        <v>4</v>
      </c>
      <c r="E185" s="7"/>
    </row>
    <row r="186" spans="1:5" ht="21.6">
      <c r="A186" s="127" t="s">
        <v>168</v>
      </c>
      <c r="B186" s="126" t="s">
        <v>174</v>
      </c>
      <c r="C186" s="158">
        <v>500000</v>
      </c>
      <c r="D186" s="159" t="s">
        <v>4</v>
      </c>
      <c r="E186" s="4"/>
    </row>
    <row r="187" spans="1:5">
      <c r="A187" s="127" t="s">
        <v>320</v>
      </c>
      <c r="B187" s="126" t="s">
        <v>321</v>
      </c>
      <c r="C187" s="158">
        <v>500000</v>
      </c>
      <c r="D187" s="159" t="s">
        <v>4</v>
      </c>
      <c r="E187" s="4"/>
    </row>
    <row r="188" spans="1:5" ht="31.8">
      <c r="A188" s="130" t="s">
        <v>48</v>
      </c>
      <c r="B188" s="131" t="s">
        <v>175</v>
      </c>
      <c r="C188" s="160">
        <v>22835416.329999998</v>
      </c>
      <c r="D188" s="160">
        <v>6739651.5300000003</v>
      </c>
      <c r="E188" s="7">
        <f t="shared" si="4"/>
        <v>29.514029578457002</v>
      </c>
    </row>
    <row r="189" spans="1:5" ht="123.6">
      <c r="A189" s="127" t="s">
        <v>157</v>
      </c>
      <c r="B189" s="126" t="s">
        <v>176</v>
      </c>
      <c r="C189" s="158">
        <v>20197605</v>
      </c>
      <c r="D189" s="158">
        <v>5931568.6500000004</v>
      </c>
      <c r="E189" s="4">
        <f t="shared" si="4"/>
        <v>29.367683198082151</v>
      </c>
    </row>
    <row r="190" spans="1:5" ht="42">
      <c r="A190" s="127" t="s">
        <v>161</v>
      </c>
      <c r="B190" s="126" t="s">
        <v>177</v>
      </c>
      <c r="C190" s="158">
        <v>2054600.56</v>
      </c>
      <c r="D190" s="158">
        <v>775382.88</v>
      </c>
      <c r="E190" s="4">
        <f t="shared" si="4"/>
        <v>37.738862487217467</v>
      </c>
    </row>
    <row r="191" spans="1:5" ht="21.6">
      <c r="A191" s="127" t="s">
        <v>167</v>
      </c>
      <c r="B191" s="126" t="s">
        <v>178</v>
      </c>
      <c r="C191" s="158">
        <v>249600</v>
      </c>
      <c r="D191" s="158">
        <v>32700</v>
      </c>
      <c r="E191" s="4">
        <f t="shared" si="4"/>
        <v>13.100961538461538</v>
      </c>
    </row>
    <row r="192" spans="1:5" ht="52.2">
      <c r="A192" s="127" t="s">
        <v>210</v>
      </c>
      <c r="B192" s="126" t="s">
        <v>301</v>
      </c>
      <c r="C192" s="158">
        <v>330610.77</v>
      </c>
      <c r="D192" s="159" t="s">
        <v>4</v>
      </c>
      <c r="E192" s="4"/>
    </row>
    <row r="193" spans="1:5" ht="21.6">
      <c r="A193" s="127" t="s">
        <v>168</v>
      </c>
      <c r="B193" s="126" t="s">
        <v>511</v>
      </c>
      <c r="C193" s="158">
        <v>3000</v>
      </c>
      <c r="D193" s="159" t="s">
        <v>4</v>
      </c>
      <c r="E193" s="4"/>
    </row>
    <row r="194" spans="1:5">
      <c r="A194" s="132" t="s">
        <v>179</v>
      </c>
      <c r="B194" s="133" t="s">
        <v>180</v>
      </c>
      <c r="C194" s="162">
        <v>1551300</v>
      </c>
      <c r="D194" s="162">
        <v>517100</v>
      </c>
      <c r="E194" s="8">
        <f t="shared" ref="E194:E213" si="5">(D194/C194)*100</f>
        <v>33.333333333333329</v>
      </c>
    </row>
    <row r="195" spans="1:5" ht="21.6">
      <c r="A195" s="130" t="s">
        <v>49</v>
      </c>
      <c r="B195" s="131" t="s">
        <v>181</v>
      </c>
      <c r="C195" s="160">
        <v>1551300</v>
      </c>
      <c r="D195" s="160">
        <v>517100</v>
      </c>
      <c r="E195" s="7">
        <f t="shared" si="5"/>
        <v>33.333333333333329</v>
      </c>
    </row>
    <row r="196" spans="1:5" ht="21.6">
      <c r="A196" s="127" t="s">
        <v>167</v>
      </c>
      <c r="B196" s="126" t="s">
        <v>182</v>
      </c>
      <c r="C196" s="158">
        <v>1551300</v>
      </c>
      <c r="D196" s="158">
        <v>517100</v>
      </c>
      <c r="E196" s="4">
        <f t="shared" si="5"/>
        <v>33.333333333333329</v>
      </c>
    </row>
    <row r="197" spans="1:5" ht="42">
      <c r="A197" s="132" t="s">
        <v>183</v>
      </c>
      <c r="B197" s="133" t="s">
        <v>184</v>
      </c>
      <c r="C197" s="162">
        <v>5631010</v>
      </c>
      <c r="D197" s="162">
        <v>2686996.42</v>
      </c>
      <c r="E197" s="8">
        <f t="shared" si="5"/>
        <v>47.717841381919051</v>
      </c>
    </row>
    <row r="198" spans="1:5">
      <c r="A198" s="130" t="s">
        <v>494</v>
      </c>
      <c r="B198" s="131" t="s">
        <v>185</v>
      </c>
      <c r="C198" s="160">
        <v>30000</v>
      </c>
      <c r="D198" s="163" t="s">
        <v>4</v>
      </c>
      <c r="E198" s="7"/>
    </row>
    <row r="199" spans="1:5" ht="42">
      <c r="A199" s="127" t="s">
        <v>161</v>
      </c>
      <c r="B199" s="126" t="s">
        <v>186</v>
      </c>
      <c r="C199" s="158">
        <v>30000</v>
      </c>
      <c r="D199" s="159" t="s">
        <v>4</v>
      </c>
      <c r="E199" s="4"/>
    </row>
    <row r="200" spans="1:5" ht="62.4">
      <c r="A200" s="130" t="s">
        <v>495</v>
      </c>
      <c r="B200" s="131" t="s">
        <v>276</v>
      </c>
      <c r="C200" s="160">
        <v>5601010</v>
      </c>
      <c r="D200" s="160">
        <v>2686996.42</v>
      </c>
      <c r="E200" s="7">
        <f t="shared" si="5"/>
        <v>47.973426578420671</v>
      </c>
    </row>
    <row r="201" spans="1:5" ht="123.6">
      <c r="A201" s="127" t="s">
        <v>157</v>
      </c>
      <c r="B201" s="126" t="s">
        <v>496</v>
      </c>
      <c r="C201" s="158">
        <v>3528410</v>
      </c>
      <c r="D201" s="158">
        <v>1066552.42</v>
      </c>
      <c r="E201" s="4">
        <f t="shared" si="5"/>
        <v>30.227564823815822</v>
      </c>
    </row>
    <row r="202" spans="1:5" ht="42">
      <c r="A202" s="127" t="s">
        <v>161</v>
      </c>
      <c r="B202" s="126" t="s">
        <v>497</v>
      </c>
      <c r="C202" s="158">
        <v>507000</v>
      </c>
      <c r="D202" s="158">
        <v>54844</v>
      </c>
      <c r="E202" s="4">
        <f t="shared" si="5"/>
        <v>10.817357001972388</v>
      </c>
    </row>
    <row r="203" spans="1:5" ht="21.6">
      <c r="A203" s="127" t="s">
        <v>167</v>
      </c>
      <c r="B203" s="126" t="s">
        <v>277</v>
      </c>
      <c r="C203" s="158">
        <v>1565600</v>
      </c>
      <c r="D203" s="158">
        <v>1565600</v>
      </c>
      <c r="E203" s="4">
        <f t="shared" si="5"/>
        <v>100</v>
      </c>
    </row>
    <row r="204" spans="1:5">
      <c r="A204" s="132" t="s">
        <v>187</v>
      </c>
      <c r="B204" s="133" t="s">
        <v>188</v>
      </c>
      <c r="C204" s="162">
        <v>133819908.48</v>
      </c>
      <c r="D204" s="162">
        <v>42284204.57</v>
      </c>
      <c r="E204" s="8">
        <f t="shared" si="5"/>
        <v>31.597842989348308</v>
      </c>
    </row>
    <row r="205" spans="1:5" ht="21.6">
      <c r="A205" s="130" t="s">
        <v>50</v>
      </c>
      <c r="B205" s="131" t="s">
        <v>189</v>
      </c>
      <c r="C205" s="160">
        <v>4459200</v>
      </c>
      <c r="D205" s="160">
        <v>1412191.31</v>
      </c>
      <c r="E205" s="7">
        <f t="shared" si="5"/>
        <v>31.669162854323645</v>
      </c>
    </row>
    <row r="206" spans="1:5" ht="123.6">
      <c r="A206" s="127" t="s">
        <v>157</v>
      </c>
      <c r="B206" s="126" t="s">
        <v>190</v>
      </c>
      <c r="C206" s="158">
        <v>4025200</v>
      </c>
      <c r="D206" s="158">
        <v>1281100.23</v>
      </c>
      <c r="E206" s="4">
        <f t="shared" si="5"/>
        <v>31.826995677233427</v>
      </c>
    </row>
    <row r="207" spans="1:5" ht="42">
      <c r="A207" s="127" t="s">
        <v>161</v>
      </c>
      <c r="B207" s="126" t="s">
        <v>191</v>
      </c>
      <c r="C207" s="158">
        <v>434000</v>
      </c>
      <c r="D207" s="158">
        <v>131091.07999999999</v>
      </c>
      <c r="E207" s="4">
        <f t="shared" si="5"/>
        <v>30.205317972350226</v>
      </c>
    </row>
    <row r="208" spans="1:5" s="137" customFormat="1">
      <c r="A208" s="130" t="s">
        <v>51</v>
      </c>
      <c r="B208" s="131" t="s">
        <v>192</v>
      </c>
      <c r="C208" s="160">
        <v>45682968.240000002</v>
      </c>
      <c r="D208" s="160">
        <v>9108228.2899999991</v>
      </c>
      <c r="E208" s="7">
        <f t="shared" si="5"/>
        <v>19.937908242189998</v>
      </c>
    </row>
    <row r="209" spans="1:5" ht="42">
      <c r="A209" s="127" t="s">
        <v>161</v>
      </c>
      <c r="B209" s="126" t="s">
        <v>512</v>
      </c>
      <c r="C209" s="158">
        <v>100</v>
      </c>
      <c r="D209" s="159" t="s">
        <v>4</v>
      </c>
      <c r="E209" s="4"/>
    </row>
    <row r="210" spans="1:5" ht="21.6">
      <c r="A210" s="127" t="s">
        <v>168</v>
      </c>
      <c r="B210" s="126" t="s">
        <v>193</v>
      </c>
      <c r="C210" s="158">
        <v>45682868.240000002</v>
      </c>
      <c r="D210" s="158">
        <v>9108228.2899999991</v>
      </c>
      <c r="E210" s="4">
        <f t="shared" si="5"/>
        <v>19.937951886359048</v>
      </c>
    </row>
    <row r="211" spans="1:5" ht="21.6">
      <c r="A211" s="130" t="s">
        <v>52</v>
      </c>
      <c r="B211" s="131" t="s">
        <v>194</v>
      </c>
      <c r="C211" s="160">
        <v>46150306.200000003</v>
      </c>
      <c r="D211" s="160">
        <v>20537327.199999999</v>
      </c>
      <c r="E211" s="7">
        <f t="shared" si="5"/>
        <v>44.500955445448369</v>
      </c>
    </row>
    <row r="212" spans="1:5" ht="42">
      <c r="A212" s="127" t="s">
        <v>161</v>
      </c>
      <c r="B212" s="126" t="s">
        <v>195</v>
      </c>
      <c r="C212" s="158">
        <v>21191528.600000001</v>
      </c>
      <c r="D212" s="158">
        <v>9270377.5999999996</v>
      </c>
      <c r="E212" s="4">
        <f t="shared" si="5"/>
        <v>43.74567675122784</v>
      </c>
    </row>
    <row r="213" spans="1:5" ht="21.6">
      <c r="A213" s="127" t="s">
        <v>167</v>
      </c>
      <c r="B213" s="126" t="s">
        <v>196</v>
      </c>
      <c r="C213" s="158">
        <v>24958777.600000001</v>
      </c>
      <c r="D213" s="158">
        <v>11266949.6</v>
      </c>
      <c r="E213" s="4">
        <f t="shared" si="5"/>
        <v>45.14223324783341</v>
      </c>
    </row>
    <row r="214" spans="1:5">
      <c r="A214" s="130" t="s">
        <v>424</v>
      </c>
      <c r="B214" s="131" t="s">
        <v>425</v>
      </c>
      <c r="C214" s="160">
        <v>5328950.0599999996</v>
      </c>
      <c r="D214" s="163" t="s">
        <v>4</v>
      </c>
      <c r="E214" s="7"/>
    </row>
    <row r="215" spans="1:5" ht="42">
      <c r="A215" s="127" t="s">
        <v>161</v>
      </c>
      <c r="B215" s="126" t="s">
        <v>426</v>
      </c>
      <c r="C215" s="158">
        <v>5328950.0599999996</v>
      </c>
      <c r="D215" s="159" t="s">
        <v>4</v>
      </c>
      <c r="E215" s="4"/>
    </row>
    <row r="216" spans="1:5" ht="31.8">
      <c r="A216" s="130" t="s">
        <v>53</v>
      </c>
      <c r="B216" s="131" t="s">
        <v>197</v>
      </c>
      <c r="C216" s="160">
        <v>32198483.98</v>
      </c>
      <c r="D216" s="160">
        <v>11226457.77</v>
      </c>
      <c r="E216" s="7">
        <f t="shared" ref="E216:E228" si="6">(D216/C216)*100</f>
        <v>34.866417241797109</v>
      </c>
    </row>
    <row r="217" spans="1:5" ht="123.6">
      <c r="A217" s="127" t="s">
        <v>157</v>
      </c>
      <c r="B217" s="126" t="s">
        <v>198</v>
      </c>
      <c r="C217" s="158">
        <v>1798800</v>
      </c>
      <c r="D217" s="158">
        <v>595674.48</v>
      </c>
      <c r="E217" s="4">
        <f t="shared" si="6"/>
        <v>33.115103402268176</v>
      </c>
    </row>
    <row r="218" spans="1:5" ht="42">
      <c r="A218" s="127" t="s">
        <v>161</v>
      </c>
      <c r="B218" s="126" t="s">
        <v>199</v>
      </c>
      <c r="C218" s="158">
        <v>1528250</v>
      </c>
      <c r="D218" s="158">
        <v>114183.57</v>
      </c>
      <c r="E218" s="4">
        <f t="shared" si="6"/>
        <v>7.471524292491412</v>
      </c>
    </row>
    <row r="219" spans="1:5" ht="52.2">
      <c r="A219" s="127" t="s">
        <v>210</v>
      </c>
      <c r="B219" s="126" t="s">
        <v>293</v>
      </c>
      <c r="C219" s="158">
        <v>19087200</v>
      </c>
      <c r="D219" s="158">
        <v>1078365.74</v>
      </c>
      <c r="E219" s="4">
        <f t="shared" si="6"/>
        <v>5.6496800997527137</v>
      </c>
    </row>
    <row r="220" spans="1:5" ht="21.6">
      <c r="A220" s="127" t="s">
        <v>168</v>
      </c>
      <c r="B220" s="126" t="s">
        <v>513</v>
      </c>
      <c r="C220" s="158">
        <v>9784233.9800000004</v>
      </c>
      <c r="D220" s="158">
        <v>9438233.9800000004</v>
      </c>
      <c r="E220" s="4">
        <f t="shared" si="6"/>
        <v>96.463698632848931</v>
      </c>
    </row>
    <row r="221" spans="1:5" ht="21.6">
      <c r="A221" s="132" t="s">
        <v>200</v>
      </c>
      <c r="B221" s="133" t="s">
        <v>201</v>
      </c>
      <c r="C221" s="162">
        <v>32570100</v>
      </c>
      <c r="D221" s="162">
        <v>333640.86</v>
      </c>
      <c r="E221" s="8">
        <f t="shared" si="6"/>
        <v>1.0243777575137933</v>
      </c>
    </row>
    <row r="222" spans="1:5">
      <c r="A222" s="130" t="s">
        <v>322</v>
      </c>
      <c r="B222" s="131" t="s">
        <v>323</v>
      </c>
      <c r="C222" s="160">
        <v>5700500</v>
      </c>
      <c r="D222" s="160">
        <v>37661.06</v>
      </c>
      <c r="E222" s="7">
        <f t="shared" si="6"/>
        <v>0.66066239803526006</v>
      </c>
    </row>
    <row r="223" spans="1:5" ht="42">
      <c r="A223" s="127" t="s">
        <v>161</v>
      </c>
      <c r="B223" s="126" t="s">
        <v>324</v>
      </c>
      <c r="C223" s="158">
        <v>100000</v>
      </c>
      <c r="D223" s="158">
        <v>37661.06</v>
      </c>
      <c r="E223" s="4">
        <f t="shared" si="6"/>
        <v>37.661059999999999</v>
      </c>
    </row>
    <row r="224" spans="1:5" ht="42">
      <c r="A224" s="127" t="s">
        <v>202</v>
      </c>
      <c r="B224" s="126" t="s">
        <v>538</v>
      </c>
      <c r="C224" s="158">
        <v>5600500</v>
      </c>
      <c r="D224" s="159" t="s">
        <v>4</v>
      </c>
      <c r="E224" s="4"/>
    </row>
    <row r="225" spans="1:5">
      <c r="A225" s="130" t="s">
        <v>54</v>
      </c>
      <c r="B225" s="131" t="s">
        <v>203</v>
      </c>
      <c r="C225" s="160">
        <v>15024600</v>
      </c>
      <c r="D225" s="163" t="s">
        <v>4</v>
      </c>
      <c r="E225" s="7"/>
    </row>
    <row r="226" spans="1:5" ht="21.6">
      <c r="A226" s="127" t="s">
        <v>168</v>
      </c>
      <c r="B226" s="126" t="s">
        <v>204</v>
      </c>
      <c r="C226" s="158">
        <v>15024600</v>
      </c>
      <c r="D226" s="159" t="s">
        <v>4</v>
      </c>
      <c r="E226" s="4"/>
    </row>
    <row r="227" spans="1:5">
      <c r="A227" s="130" t="s">
        <v>399</v>
      </c>
      <c r="B227" s="131" t="s">
        <v>400</v>
      </c>
      <c r="C227" s="160">
        <v>11200000</v>
      </c>
      <c r="D227" s="160">
        <v>295979.8</v>
      </c>
      <c r="E227" s="7">
        <f t="shared" si="6"/>
        <v>2.6426767857142859</v>
      </c>
    </row>
    <row r="228" spans="1:5" ht="21.6">
      <c r="A228" s="127" t="s">
        <v>167</v>
      </c>
      <c r="B228" s="126" t="s">
        <v>401</v>
      </c>
      <c r="C228" s="158">
        <v>11200000</v>
      </c>
      <c r="D228" s="158">
        <v>295979.8</v>
      </c>
      <c r="E228" s="4">
        <f t="shared" si="6"/>
        <v>2.6426767857142859</v>
      </c>
    </row>
    <row r="229" spans="1:5" ht="42">
      <c r="A229" s="130" t="s">
        <v>55</v>
      </c>
      <c r="B229" s="131" t="s">
        <v>205</v>
      </c>
      <c r="C229" s="160">
        <v>645000</v>
      </c>
      <c r="D229" s="163" t="s">
        <v>4</v>
      </c>
      <c r="E229" s="7"/>
    </row>
    <row r="230" spans="1:5" ht="42">
      <c r="A230" s="127" t="s">
        <v>161</v>
      </c>
      <c r="B230" s="126" t="s">
        <v>206</v>
      </c>
      <c r="C230" s="158">
        <v>645000</v>
      </c>
      <c r="D230" s="159" t="s">
        <v>4</v>
      </c>
      <c r="E230" s="4"/>
    </row>
    <row r="231" spans="1:5" ht="21.6">
      <c r="A231" s="132" t="s">
        <v>312</v>
      </c>
      <c r="B231" s="133" t="s">
        <v>313</v>
      </c>
      <c r="C231" s="162">
        <v>729400</v>
      </c>
      <c r="D231" s="164" t="s">
        <v>4</v>
      </c>
      <c r="E231" s="8"/>
    </row>
    <row r="232" spans="1:5" ht="42">
      <c r="A232" s="130" t="s">
        <v>314</v>
      </c>
      <c r="B232" s="131" t="s">
        <v>315</v>
      </c>
      <c r="C232" s="160">
        <v>579400</v>
      </c>
      <c r="D232" s="163" t="s">
        <v>4</v>
      </c>
      <c r="E232" s="7"/>
    </row>
    <row r="233" spans="1:5" ht="123.6">
      <c r="A233" s="127" t="s">
        <v>157</v>
      </c>
      <c r="B233" s="126" t="s">
        <v>471</v>
      </c>
      <c r="C233" s="158">
        <v>67100</v>
      </c>
      <c r="D233" s="159" t="s">
        <v>4</v>
      </c>
      <c r="E233" s="4"/>
    </row>
    <row r="234" spans="1:5" ht="42">
      <c r="A234" s="127" t="s">
        <v>161</v>
      </c>
      <c r="B234" s="126" t="s">
        <v>316</v>
      </c>
      <c r="C234" s="158">
        <v>512300</v>
      </c>
      <c r="D234" s="159" t="s">
        <v>4</v>
      </c>
      <c r="E234" s="4"/>
    </row>
    <row r="235" spans="1:5" ht="31.8">
      <c r="A235" s="130" t="s">
        <v>402</v>
      </c>
      <c r="B235" s="131" t="s">
        <v>403</v>
      </c>
      <c r="C235" s="160">
        <v>150000</v>
      </c>
      <c r="D235" s="163" t="s">
        <v>4</v>
      </c>
      <c r="E235" s="7"/>
    </row>
    <row r="236" spans="1:5" ht="42">
      <c r="A236" s="127" t="s">
        <v>161</v>
      </c>
      <c r="B236" s="126" t="s">
        <v>404</v>
      </c>
      <c r="C236" s="158">
        <v>150000</v>
      </c>
      <c r="D236" s="159" t="s">
        <v>4</v>
      </c>
      <c r="E236" s="4"/>
    </row>
    <row r="237" spans="1:5">
      <c r="A237" s="132" t="s">
        <v>207</v>
      </c>
      <c r="B237" s="133" t="s">
        <v>208</v>
      </c>
      <c r="C237" s="162">
        <v>595884775</v>
      </c>
      <c r="D237" s="162">
        <v>193175801.05000001</v>
      </c>
      <c r="E237" s="8">
        <f t="shared" ref="E237:E258" si="7">(D237/C237)*100</f>
        <v>32.418314606208895</v>
      </c>
    </row>
    <row r="238" spans="1:5">
      <c r="A238" s="130" t="s">
        <v>56</v>
      </c>
      <c r="B238" s="131" t="s">
        <v>209</v>
      </c>
      <c r="C238" s="160">
        <v>107002140</v>
      </c>
      <c r="D238" s="160">
        <v>36857826</v>
      </c>
      <c r="E238" s="7">
        <f t="shared" si="7"/>
        <v>34.445877437591435</v>
      </c>
    </row>
    <row r="239" spans="1:5" ht="52.2">
      <c r="A239" s="127" t="s">
        <v>210</v>
      </c>
      <c r="B239" s="126" t="s">
        <v>211</v>
      </c>
      <c r="C239" s="158">
        <v>107002140</v>
      </c>
      <c r="D239" s="158">
        <v>36857826</v>
      </c>
      <c r="E239" s="4">
        <f t="shared" si="7"/>
        <v>34.445877437591435</v>
      </c>
    </row>
    <row r="240" spans="1:5">
      <c r="A240" s="130" t="s">
        <v>57</v>
      </c>
      <c r="B240" s="131" t="s">
        <v>212</v>
      </c>
      <c r="C240" s="160">
        <v>389483830</v>
      </c>
      <c r="D240" s="160">
        <v>126591647</v>
      </c>
      <c r="E240" s="7">
        <f t="shared" si="7"/>
        <v>32.502414028330776</v>
      </c>
    </row>
    <row r="241" spans="1:5" ht="42">
      <c r="A241" s="127" t="s">
        <v>161</v>
      </c>
      <c r="B241" s="126" t="s">
        <v>532</v>
      </c>
      <c r="C241" s="158">
        <v>4112500</v>
      </c>
      <c r="D241" s="159" t="s">
        <v>4</v>
      </c>
      <c r="E241" s="4"/>
    </row>
    <row r="242" spans="1:5" ht="52.2">
      <c r="A242" s="127" t="s">
        <v>210</v>
      </c>
      <c r="B242" s="126" t="s">
        <v>213</v>
      </c>
      <c r="C242" s="158">
        <v>385371330</v>
      </c>
      <c r="D242" s="158">
        <v>126591647</v>
      </c>
      <c r="E242" s="4">
        <f t="shared" si="7"/>
        <v>32.849264370548795</v>
      </c>
    </row>
    <row r="243" spans="1:5" ht="21.6">
      <c r="A243" s="130" t="s">
        <v>286</v>
      </c>
      <c r="B243" s="131" t="s">
        <v>287</v>
      </c>
      <c r="C243" s="160">
        <v>47280600</v>
      </c>
      <c r="D243" s="160">
        <v>14952437.369999999</v>
      </c>
      <c r="E243" s="7">
        <f t="shared" si="7"/>
        <v>31.624889214603876</v>
      </c>
    </row>
    <row r="244" spans="1:5" ht="52.2">
      <c r="A244" s="127" t="s">
        <v>210</v>
      </c>
      <c r="B244" s="126" t="s">
        <v>288</v>
      </c>
      <c r="C244" s="158">
        <v>47280600</v>
      </c>
      <c r="D244" s="158">
        <v>14952437.369999999</v>
      </c>
      <c r="E244" s="4">
        <f t="shared" si="7"/>
        <v>31.624889214603876</v>
      </c>
    </row>
    <row r="245" spans="1:5">
      <c r="A245" s="130" t="s">
        <v>272</v>
      </c>
      <c r="B245" s="131" t="s">
        <v>214</v>
      </c>
      <c r="C245" s="160">
        <v>15037000</v>
      </c>
      <c r="D245" s="160">
        <v>2464765</v>
      </c>
      <c r="E245" s="7">
        <f t="shared" si="7"/>
        <v>16.391334707720954</v>
      </c>
    </row>
    <row r="246" spans="1:5" ht="42">
      <c r="A246" s="127" t="s">
        <v>161</v>
      </c>
      <c r="B246" s="126" t="s">
        <v>215</v>
      </c>
      <c r="C246" s="158">
        <v>1967900</v>
      </c>
      <c r="D246" s="159" t="s">
        <v>4</v>
      </c>
      <c r="E246" s="4"/>
    </row>
    <row r="247" spans="1:5" ht="52.2">
      <c r="A247" s="127" t="s">
        <v>210</v>
      </c>
      <c r="B247" s="126" t="s">
        <v>216</v>
      </c>
      <c r="C247" s="158">
        <v>13069100</v>
      </c>
      <c r="D247" s="158">
        <v>2464765</v>
      </c>
      <c r="E247" s="4">
        <f t="shared" si="7"/>
        <v>18.859485350942297</v>
      </c>
    </row>
    <row r="248" spans="1:5" ht="21.6">
      <c r="A248" s="130" t="s">
        <v>58</v>
      </c>
      <c r="B248" s="131" t="s">
        <v>217</v>
      </c>
      <c r="C248" s="160">
        <v>37081205</v>
      </c>
      <c r="D248" s="160">
        <v>12309125.68</v>
      </c>
      <c r="E248" s="7">
        <f t="shared" si="7"/>
        <v>33.195053073383129</v>
      </c>
    </row>
    <row r="249" spans="1:5" ht="123.6">
      <c r="A249" s="127" t="s">
        <v>157</v>
      </c>
      <c r="B249" s="126" t="s">
        <v>218</v>
      </c>
      <c r="C249" s="158">
        <v>8877305</v>
      </c>
      <c r="D249" s="158">
        <v>2544672.9900000002</v>
      </c>
      <c r="E249" s="4">
        <f t="shared" si="7"/>
        <v>28.664926911940057</v>
      </c>
    </row>
    <row r="250" spans="1:5" ht="42">
      <c r="A250" s="127" t="s">
        <v>161</v>
      </c>
      <c r="B250" s="126" t="s">
        <v>317</v>
      </c>
      <c r="C250" s="158">
        <v>1809200</v>
      </c>
      <c r="D250" s="158">
        <v>1068434.45</v>
      </c>
      <c r="E250" s="4">
        <f t="shared" si="7"/>
        <v>59.055629560026524</v>
      </c>
    </row>
    <row r="251" spans="1:5" ht="52.2">
      <c r="A251" s="127" t="s">
        <v>210</v>
      </c>
      <c r="B251" s="126" t="s">
        <v>219</v>
      </c>
      <c r="C251" s="158">
        <v>26344700</v>
      </c>
      <c r="D251" s="158">
        <v>8696014</v>
      </c>
      <c r="E251" s="4">
        <f t="shared" si="7"/>
        <v>33.008589963066576</v>
      </c>
    </row>
    <row r="252" spans="1:5" ht="21.6">
      <c r="A252" s="127" t="s">
        <v>168</v>
      </c>
      <c r="B252" s="126" t="s">
        <v>220</v>
      </c>
      <c r="C252" s="158">
        <v>50000</v>
      </c>
      <c r="D252" s="158">
        <v>4.24</v>
      </c>
      <c r="E252" s="4">
        <f t="shared" si="7"/>
        <v>8.4799999999999997E-3</v>
      </c>
    </row>
    <row r="253" spans="1:5" ht="21.6">
      <c r="A253" s="132" t="s">
        <v>405</v>
      </c>
      <c r="B253" s="133" t="s">
        <v>221</v>
      </c>
      <c r="C253" s="162">
        <v>142656476</v>
      </c>
      <c r="D253" s="162">
        <v>44183576</v>
      </c>
      <c r="E253" s="8">
        <f t="shared" si="7"/>
        <v>30.972008589361199</v>
      </c>
    </row>
    <row r="254" spans="1:5">
      <c r="A254" s="130" t="s">
        <v>59</v>
      </c>
      <c r="B254" s="131" t="s">
        <v>222</v>
      </c>
      <c r="C254" s="160">
        <v>101096972</v>
      </c>
      <c r="D254" s="160">
        <v>30860353.059999999</v>
      </c>
      <c r="E254" s="7">
        <f t="shared" si="7"/>
        <v>30.525496906079439</v>
      </c>
    </row>
    <row r="255" spans="1:5" ht="52.2">
      <c r="A255" s="127" t="s">
        <v>210</v>
      </c>
      <c r="B255" s="126" t="s">
        <v>223</v>
      </c>
      <c r="C255" s="158">
        <v>101096972</v>
      </c>
      <c r="D255" s="158">
        <v>30860353.059999999</v>
      </c>
      <c r="E255" s="4">
        <f t="shared" si="7"/>
        <v>30.525496906079439</v>
      </c>
    </row>
    <row r="256" spans="1:5" ht="31.8">
      <c r="A256" s="130" t="s">
        <v>60</v>
      </c>
      <c r="B256" s="131" t="s">
        <v>224</v>
      </c>
      <c r="C256" s="160">
        <v>41559504</v>
      </c>
      <c r="D256" s="160">
        <v>13323222.939999999</v>
      </c>
      <c r="E256" s="7">
        <f t="shared" si="7"/>
        <v>32.058185631859324</v>
      </c>
    </row>
    <row r="257" spans="1:5" ht="123.6">
      <c r="A257" s="127" t="s">
        <v>157</v>
      </c>
      <c r="B257" s="126" t="s">
        <v>225</v>
      </c>
      <c r="C257" s="158">
        <v>38569604</v>
      </c>
      <c r="D257" s="158">
        <v>12606539.42</v>
      </c>
      <c r="E257" s="4">
        <f t="shared" si="7"/>
        <v>32.685166847966599</v>
      </c>
    </row>
    <row r="258" spans="1:5" ht="42">
      <c r="A258" s="127" t="s">
        <v>161</v>
      </c>
      <c r="B258" s="126" t="s">
        <v>226</v>
      </c>
      <c r="C258" s="158">
        <v>2989900</v>
      </c>
      <c r="D258" s="158">
        <v>716683.52</v>
      </c>
      <c r="E258" s="4">
        <f t="shared" si="7"/>
        <v>23.970150172246566</v>
      </c>
    </row>
    <row r="259" spans="1:5">
      <c r="A259" s="132" t="s">
        <v>227</v>
      </c>
      <c r="B259" s="133" t="s">
        <v>228</v>
      </c>
      <c r="C259" s="162">
        <v>52647911.149999999</v>
      </c>
      <c r="D259" s="162">
        <v>10842562.859999999</v>
      </c>
      <c r="E259" s="8">
        <f t="shared" ref="E259:E283" si="8">(D259/C259)*100</f>
        <v>20.594478723207615</v>
      </c>
    </row>
    <row r="260" spans="1:5">
      <c r="A260" s="130" t="s">
        <v>73</v>
      </c>
      <c r="B260" s="131" t="s">
        <v>229</v>
      </c>
      <c r="C260" s="160">
        <v>1063100</v>
      </c>
      <c r="D260" s="160">
        <v>346010.32</v>
      </c>
      <c r="E260" s="7">
        <f t="shared" si="8"/>
        <v>32.547297526102909</v>
      </c>
    </row>
    <row r="261" spans="1:5" ht="31.8">
      <c r="A261" s="127" t="s">
        <v>166</v>
      </c>
      <c r="B261" s="126" t="s">
        <v>230</v>
      </c>
      <c r="C261" s="158">
        <v>1063100</v>
      </c>
      <c r="D261" s="158">
        <v>346010.32</v>
      </c>
      <c r="E261" s="4">
        <f t="shared" si="8"/>
        <v>32.547297526102909</v>
      </c>
    </row>
    <row r="262" spans="1:5" ht="21.6">
      <c r="A262" s="130" t="s">
        <v>61</v>
      </c>
      <c r="B262" s="131" t="s">
        <v>231</v>
      </c>
      <c r="C262" s="160">
        <v>28649804</v>
      </c>
      <c r="D262" s="160">
        <v>9920777.9499999993</v>
      </c>
      <c r="E262" s="7">
        <f t="shared" si="8"/>
        <v>34.627734102474136</v>
      </c>
    </row>
    <row r="263" spans="1:5" ht="31.8">
      <c r="A263" s="127" t="s">
        <v>166</v>
      </c>
      <c r="B263" s="126" t="s">
        <v>232</v>
      </c>
      <c r="C263" s="158">
        <v>3217104</v>
      </c>
      <c r="D263" s="158">
        <v>605693.46</v>
      </c>
      <c r="E263" s="4">
        <f t="shared" si="8"/>
        <v>18.827288766542829</v>
      </c>
    </row>
    <row r="264" spans="1:5" ht="52.2">
      <c r="A264" s="127" t="s">
        <v>210</v>
      </c>
      <c r="B264" s="126" t="s">
        <v>233</v>
      </c>
      <c r="C264" s="158">
        <v>25432700</v>
      </c>
      <c r="D264" s="158">
        <v>9315084.4900000002</v>
      </c>
      <c r="E264" s="4">
        <f t="shared" si="8"/>
        <v>36.626408088799067</v>
      </c>
    </row>
    <row r="265" spans="1:5">
      <c r="A265" s="130" t="s">
        <v>62</v>
      </c>
      <c r="B265" s="131" t="s">
        <v>234</v>
      </c>
      <c r="C265" s="160">
        <v>22200307.149999999</v>
      </c>
      <c r="D265" s="160">
        <v>393909.61</v>
      </c>
      <c r="E265" s="7">
        <f t="shared" si="8"/>
        <v>1.7743430635372988</v>
      </c>
    </row>
    <row r="266" spans="1:5" ht="42">
      <c r="A266" s="127" t="s">
        <v>161</v>
      </c>
      <c r="B266" s="126" t="s">
        <v>235</v>
      </c>
      <c r="C266" s="158">
        <v>100000</v>
      </c>
      <c r="D266" s="158">
        <v>152.11000000000001</v>
      </c>
      <c r="E266" s="4">
        <f t="shared" si="8"/>
        <v>0.15211</v>
      </c>
    </row>
    <row r="267" spans="1:5" ht="31.8">
      <c r="A267" s="127" t="s">
        <v>166</v>
      </c>
      <c r="B267" s="126" t="s">
        <v>236</v>
      </c>
      <c r="C267" s="158">
        <v>2503200</v>
      </c>
      <c r="D267" s="158">
        <v>393757.5</v>
      </c>
      <c r="E267" s="4">
        <f t="shared" si="8"/>
        <v>15.730165388302972</v>
      </c>
    </row>
    <row r="268" spans="1:5" ht="42">
      <c r="A268" s="127" t="s">
        <v>202</v>
      </c>
      <c r="B268" s="126" t="s">
        <v>237</v>
      </c>
      <c r="C268" s="158">
        <v>19597107.149999999</v>
      </c>
      <c r="D268" s="159" t="s">
        <v>4</v>
      </c>
      <c r="E268" s="4"/>
    </row>
    <row r="269" spans="1:5" ht="31.8">
      <c r="A269" s="130" t="s">
        <v>63</v>
      </c>
      <c r="B269" s="131" t="s">
        <v>238</v>
      </c>
      <c r="C269" s="160">
        <v>734700</v>
      </c>
      <c r="D269" s="160">
        <v>181864.98</v>
      </c>
      <c r="E269" s="7">
        <f t="shared" si="8"/>
        <v>24.753638219681502</v>
      </c>
    </row>
    <row r="270" spans="1:5" ht="123.6">
      <c r="A270" s="127" t="s">
        <v>157</v>
      </c>
      <c r="B270" s="126" t="s">
        <v>239</v>
      </c>
      <c r="C270" s="158">
        <v>670900</v>
      </c>
      <c r="D270" s="158">
        <v>171686.21</v>
      </c>
      <c r="E270" s="4">
        <f t="shared" si="8"/>
        <v>25.590432255179607</v>
      </c>
    </row>
    <row r="271" spans="1:5" ht="42">
      <c r="A271" s="127" t="s">
        <v>161</v>
      </c>
      <c r="B271" s="126" t="s">
        <v>240</v>
      </c>
      <c r="C271" s="158">
        <v>63800</v>
      </c>
      <c r="D271" s="158">
        <v>10178.77</v>
      </c>
      <c r="E271" s="4">
        <f t="shared" si="8"/>
        <v>15.954184952978057</v>
      </c>
    </row>
    <row r="272" spans="1:5" ht="21.6">
      <c r="A272" s="156" t="s">
        <v>241</v>
      </c>
      <c r="B272" s="157" t="s">
        <v>242</v>
      </c>
      <c r="C272" s="161">
        <v>25512355.800000001</v>
      </c>
      <c r="D272" s="161">
        <v>6493493.6500000004</v>
      </c>
      <c r="E272" s="9">
        <f t="shared" si="8"/>
        <v>25.452348269617659</v>
      </c>
    </row>
    <row r="273" spans="1:5">
      <c r="A273" s="127" t="s">
        <v>64</v>
      </c>
      <c r="B273" s="126" t="s">
        <v>243</v>
      </c>
      <c r="C273" s="158">
        <v>25512355.800000001</v>
      </c>
      <c r="D273" s="158">
        <v>6493493.6500000004</v>
      </c>
      <c r="E273" s="4">
        <f t="shared" si="8"/>
        <v>25.452348269617659</v>
      </c>
    </row>
    <row r="274" spans="1:5" ht="52.2">
      <c r="A274" s="127" t="s">
        <v>210</v>
      </c>
      <c r="B274" s="126" t="s">
        <v>244</v>
      </c>
      <c r="C274" s="158">
        <v>25512355.800000001</v>
      </c>
      <c r="D274" s="158">
        <v>6493493.6500000004</v>
      </c>
      <c r="E274" s="4">
        <f t="shared" si="8"/>
        <v>25.452348269617659</v>
      </c>
    </row>
    <row r="275" spans="1:5" ht="31.8">
      <c r="A275" s="132" t="s">
        <v>514</v>
      </c>
      <c r="B275" s="133" t="s">
        <v>515</v>
      </c>
      <c r="C275" s="162">
        <v>1628.01</v>
      </c>
      <c r="D275" s="162">
        <v>1628.01</v>
      </c>
      <c r="E275" s="8">
        <f t="shared" si="8"/>
        <v>100</v>
      </c>
    </row>
    <row r="276" spans="1:5" ht="42">
      <c r="A276" s="130" t="s">
        <v>516</v>
      </c>
      <c r="B276" s="131" t="s">
        <v>517</v>
      </c>
      <c r="C276" s="160">
        <v>1628.01</v>
      </c>
      <c r="D276" s="160">
        <v>1628.01</v>
      </c>
      <c r="E276" s="7">
        <f t="shared" si="8"/>
        <v>100</v>
      </c>
    </row>
    <row r="277" spans="1:5" ht="31.8">
      <c r="A277" s="127" t="s">
        <v>514</v>
      </c>
      <c r="B277" s="126" t="s">
        <v>518</v>
      </c>
      <c r="C277" s="158">
        <v>1628.01</v>
      </c>
      <c r="D277" s="158">
        <v>1628.01</v>
      </c>
      <c r="E277" s="4">
        <f t="shared" si="8"/>
        <v>100</v>
      </c>
    </row>
    <row r="278" spans="1:5" ht="21.6">
      <c r="A278" s="127" t="s">
        <v>519</v>
      </c>
      <c r="B278" s="126" t="s">
        <v>520</v>
      </c>
      <c r="C278" s="158">
        <v>1628.01</v>
      </c>
      <c r="D278" s="158">
        <v>1628.01</v>
      </c>
      <c r="E278" s="4">
        <f t="shared" si="8"/>
        <v>100</v>
      </c>
    </row>
    <row r="279" spans="1:5" ht="52.2">
      <c r="A279" s="132" t="s">
        <v>245</v>
      </c>
      <c r="B279" s="133" t="s">
        <v>246</v>
      </c>
      <c r="C279" s="162">
        <v>146838178</v>
      </c>
      <c r="D279" s="162">
        <v>44004660</v>
      </c>
      <c r="E279" s="8">
        <f t="shared" si="8"/>
        <v>29.968132674596387</v>
      </c>
    </row>
    <row r="280" spans="1:5" ht="82.8">
      <c r="A280" s="130" t="s">
        <v>65</v>
      </c>
      <c r="B280" s="131" t="s">
        <v>247</v>
      </c>
      <c r="C280" s="160">
        <v>74194300</v>
      </c>
      <c r="D280" s="160">
        <v>43404660</v>
      </c>
      <c r="E280" s="7">
        <f t="shared" si="8"/>
        <v>58.501340399464652</v>
      </c>
    </row>
    <row r="281" spans="1:5" ht="21.6">
      <c r="A281" s="127" t="s">
        <v>167</v>
      </c>
      <c r="B281" s="126" t="s">
        <v>248</v>
      </c>
      <c r="C281" s="158">
        <v>74194300</v>
      </c>
      <c r="D281" s="158">
        <v>43404660</v>
      </c>
      <c r="E281" s="4">
        <f t="shared" si="8"/>
        <v>58.501340399464652</v>
      </c>
    </row>
    <row r="282" spans="1:5" ht="31.8">
      <c r="A282" s="130" t="s">
        <v>273</v>
      </c>
      <c r="B282" s="131" t="s">
        <v>274</v>
      </c>
      <c r="C282" s="160">
        <v>72643878</v>
      </c>
      <c r="D282" s="160">
        <v>600000</v>
      </c>
      <c r="E282" s="7">
        <f t="shared" si="8"/>
        <v>0.82594709494996954</v>
      </c>
    </row>
    <row r="283" spans="1:5" ht="21.6">
      <c r="A283" s="127" t="s">
        <v>167</v>
      </c>
      <c r="B283" s="126" t="s">
        <v>275</v>
      </c>
      <c r="C283" s="158">
        <v>72643878</v>
      </c>
      <c r="D283" s="158">
        <v>600000</v>
      </c>
      <c r="E283" s="4">
        <f t="shared" si="8"/>
        <v>0.82594709494996954</v>
      </c>
    </row>
    <row r="284" spans="1:5">
      <c r="A284" s="361" t="s">
        <v>326</v>
      </c>
      <c r="B284" s="363" t="s">
        <v>153</v>
      </c>
      <c r="C284" s="364">
        <v>-13378155.17</v>
      </c>
      <c r="D284" s="356">
        <v>24968790.460000001</v>
      </c>
      <c r="E284" s="358"/>
    </row>
    <row r="285" spans="1:5">
      <c r="A285" s="362"/>
      <c r="B285" s="362"/>
      <c r="C285" s="365"/>
      <c r="D285" s="357"/>
      <c r="E285" s="359"/>
    </row>
    <row r="288" spans="1:5">
      <c r="A288" s="337" t="s">
        <v>249</v>
      </c>
      <c r="B288" s="338"/>
      <c r="C288" s="338"/>
      <c r="D288" s="338"/>
      <c r="E288" s="338"/>
    </row>
    <row r="289" spans="1:5">
      <c r="A289" s="23"/>
      <c r="B289" s="41"/>
      <c r="C289" s="12"/>
      <c r="D289" s="12" t="s">
        <v>66</v>
      </c>
      <c r="E289" s="1"/>
    </row>
    <row r="290" spans="1:5" ht="45.6">
      <c r="A290" s="24" t="s">
        <v>74</v>
      </c>
      <c r="B290" s="20" t="s">
        <v>250</v>
      </c>
      <c r="C290" s="16" t="s">
        <v>150</v>
      </c>
      <c r="D290" s="16" t="s">
        <v>149</v>
      </c>
      <c r="E290" s="2"/>
    </row>
    <row r="291" spans="1:5" ht="48.6">
      <c r="A291" s="21" t="s">
        <v>251</v>
      </c>
      <c r="B291" s="19" t="s">
        <v>153</v>
      </c>
      <c r="C291" s="26">
        <f>C293+C300</f>
        <v>13007940.369999886</v>
      </c>
      <c r="D291" s="29">
        <f>D293+D300</f>
        <v>-24968790.459999979</v>
      </c>
      <c r="E291" s="3"/>
    </row>
    <row r="292" spans="1:5" ht="60.6">
      <c r="A292" s="21" t="s">
        <v>252</v>
      </c>
      <c r="B292" s="19" t="s">
        <v>153</v>
      </c>
      <c r="C292" s="17"/>
      <c r="D292" s="18"/>
      <c r="E292" s="3"/>
    </row>
    <row r="293" spans="1:5" ht="48.6">
      <c r="A293" s="21" t="s">
        <v>253</v>
      </c>
      <c r="B293" s="19" t="s">
        <v>254</v>
      </c>
      <c r="C293" s="17">
        <f>C294+C296</f>
        <v>0</v>
      </c>
      <c r="D293" s="18">
        <f>D294+D296</f>
        <v>-14500000</v>
      </c>
      <c r="E293" s="3"/>
    </row>
    <row r="294" spans="1:5" ht="72.599999999999994">
      <c r="A294" s="21" t="s">
        <v>255</v>
      </c>
      <c r="B294" s="19" t="s">
        <v>256</v>
      </c>
      <c r="C294" s="17">
        <f>C295</f>
        <v>14500000</v>
      </c>
      <c r="D294" s="18"/>
      <c r="E294" s="2"/>
    </row>
    <row r="295" spans="1:5" ht="96.6">
      <c r="A295" s="21" t="s">
        <v>257</v>
      </c>
      <c r="B295" s="19" t="s">
        <v>258</v>
      </c>
      <c r="C295" s="17">
        <v>14500000</v>
      </c>
      <c r="D295" s="18"/>
      <c r="E295" s="2"/>
    </row>
    <row r="296" spans="1:5" ht="84.6">
      <c r="A296" s="21" t="s">
        <v>259</v>
      </c>
      <c r="B296" s="19" t="s">
        <v>260</v>
      </c>
      <c r="C296" s="17">
        <f>C297</f>
        <v>-14500000</v>
      </c>
      <c r="D296" s="18">
        <f>D297</f>
        <v>-14500000</v>
      </c>
      <c r="E296" s="3"/>
    </row>
    <row r="297" spans="1:5" ht="108.6">
      <c r="A297" s="21" t="s">
        <v>261</v>
      </c>
      <c r="B297" s="19" t="s">
        <v>262</v>
      </c>
      <c r="C297" s="17">
        <v>-14500000</v>
      </c>
      <c r="D297" s="18">
        <v>-14500000</v>
      </c>
      <c r="E297" s="3"/>
    </row>
    <row r="298" spans="1:5" ht="48.6">
      <c r="A298" s="21" t="s">
        <v>294</v>
      </c>
      <c r="B298" s="19" t="s">
        <v>297</v>
      </c>
      <c r="C298" s="17">
        <v>0</v>
      </c>
      <c r="D298" s="18">
        <f>D299</f>
        <v>0</v>
      </c>
      <c r="E298" s="3"/>
    </row>
    <row r="299" spans="1:5" ht="96.6">
      <c r="A299" s="21" t="s">
        <v>295</v>
      </c>
      <c r="B299" s="19" t="s">
        <v>296</v>
      </c>
      <c r="C299" s="17"/>
      <c r="D299" s="18"/>
      <c r="E299" s="3"/>
    </row>
    <row r="300" spans="1:5" ht="24.6">
      <c r="A300" s="21" t="s">
        <v>263</v>
      </c>
      <c r="B300" s="19" t="s">
        <v>264</v>
      </c>
      <c r="C300" s="18">
        <f>C301</f>
        <v>13007940.369999886</v>
      </c>
      <c r="D300" s="18">
        <f>D301</f>
        <v>-10468790.459999979</v>
      </c>
      <c r="E300" s="3"/>
    </row>
    <row r="301" spans="1:5" ht="48.6">
      <c r="A301" s="21" t="s">
        <v>265</v>
      </c>
      <c r="B301" s="19" t="s">
        <v>266</v>
      </c>
      <c r="C301" s="18">
        <f>C302+C303</f>
        <v>13007940.369999886</v>
      </c>
      <c r="D301" s="18">
        <f>D302+D303</f>
        <v>-10468790.459999979</v>
      </c>
      <c r="E301" s="3"/>
    </row>
    <row r="302" spans="1:5" ht="24.6">
      <c r="A302" s="21" t="s">
        <v>267</v>
      </c>
      <c r="B302" s="19" t="s">
        <v>268</v>
      </c>
      <c r="C302" s="17">
        <v>-1217692259.4000001</v>
      </c>
      <c r="D302" s="18">
        <v>-434117021.76999998</v>
      </c>
      <c r="E302" s="3"/>
    </row>
    <row r="303" spans="1:5" ht="24.6">
      <c r="A303" s="21" t="s">
        <v>269</v>
      </c>
      <c r="B303" s="19" t="s">
        <v>270</v>
      </c>
      <c r="C303" s="17">
        <v>1230700199.77</v>
      </c>
      <c r="D303" s="18">
        <v>423648231.31</v>
      </c>
      <c r="E303" s="2"/>
    </row>
  </sheetData>
  <mergeCells count="8">
    <mergeCell ref="D284:D285"/>
    <mergeCell ref="A288:E288"/>
    <mergeCell ref="E284:E285"/>
    <mergeCell ref="A4:B4"/>
    <mergeCell ref="A166:C166"/>
    <mergeCell ref="A284:A285"/>
    <mergeCell ref="B284:B285"/>
    <mergeCell ref="C284:C28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E314"/>
  <sheetViews>
    <sheetView topLeftCell="A291" workbookViewId="0">
      <selection activeCell="A299" sqref="A299:E314"/>
    </sheetView>
  </sheetViews>
  <sheetFormatPr defaultRowHeight="14.4"/>
  <cols>
    <col min="1" max="1" width="23.6640625" style="118" customWidth="1"/>
    <col min="2" max="2" width="18.44140625" style="85" customWidth="1"/>
    <col min="3" max="3" width="16.33203125" style="170" customWidth="1"/>
    <col min="4" max="4" width="15.44140625" style="170" customWidth="1"/>
    <col min="5" max="5" width="10.109375" style="178" customWidth="1"/>
  </cols>
  <sheetData>
    <row r="2" spans="1:5">
      <c r="A2" s="150" t="s">
        <v>540</v>
      </c>
      <c r="B2" s="151"/>
      <c r="C2" s="169"/>
      <c r="D2" s="169"/>
    </row>
    <row r="3" spans="1:5">
      <c r="A3" s="97"/>
    </row>
    <row r="4" spans="1:5" ht="14.4" customHeight="1">
      <c r="A4" s="149" t="s">
        <v>304</v>
      </c>
      <c r="B4" s="46"/>
      <c r="C4" s="38"/>
      <c r="D4" s="38"/>
    </row>
    <row r="5" spans="1:5">
      <c r="A5" s="97"/>
      <c r="B5" s="36"/>
      <c r="C5" s="33" t="s">
        <v>307</v>
      </c>
      <c r="D5" s="38"/>
    </row>
    <row r="7" spans="1:5" ht="26.4">
      <c r="A7" s="99" t="s">
        <v>74</v>
      </c>
      <c r="B7" s="100" t="s">
        <v>75</v>
      </c>
      <c r="C7" s="31" t="s">
        <v>150</v>
      </c>
      <c r="D7" s="32" t="s">
        <v>149</v>
      </c>
      <c r="E7" s="34" t="s">
        <v>151</v>
      </c>
    </row>
    <row r="8" spans="1:5">
      <c r="A8" s="171" t="s">
        <v>76</v>
      </c>
      <c r="B8" s="172" t="s">
        <v>153</v>
      </c>
      <c r="C8" s="173">
        <v>1243936355.6300001</v>
      </c>
      <c r="D8" s="173">
        <v>449487282.44</v>
      </c>
      <c r="E8" s="181">
        <f>(D8/C8)*100</f>
        <v>36.134266870297722</v>
      </c>
    </row>
    <row r="9" spans="1:5" ht="28.8">
      <c r="A9" s="167" t="s">
        <v>355</v>
      </c>
      <c r="B9" s="168" t="s">
        <v>77</v>
      </c>
      <c r="C9" s="121">
        <v>123843400</v>
      </c>
      <c r="D9" s="121">
        <v>58621772.729999997</v>
      </c>
      <c r="E9" s="35">
        <f>(D9/C9)*100</f>
        <v>47.335403202754442</v>
      </c>
    </row>
    <row r="10" spans="1:5" ht="19.2">
      <c r="A10" s="167" t="s">
        <v>0</v>
      </c>
      <c r="B10" s="168" t="s">
        <v>78</v>
      </c>
      <c r="C10" s="121">
        <v>78100000</v>
      </c>
      <c r="D10" s="121">
        <v>33767423.649999999</v>
      </c>
      <c r="E10" s="35">
        <f t="shared" ref="E10:E51" si="0">(D10/C10)*100</f>
        <v>43.236137836107552</v>
      </c>
    </row>
    <row r="11" spans="1:5" ht="19.2">
      <c r="A11" s="167" t="s">
        <v>1</v>
      </c>
      <c r="B11" s="168" t="s">
        <v>79</v>
      </c>
      <c r="C11" s="121">
        <v>7000000</v>
      </c>
      <c r="D11" s="121">
        <v>6858473.25</v>
      </c>
      <c r="E11" s="35">
        <f t="shared" si="0"/>
        <v>97.978189285714294</v>
      </c>
    </row>
    <row r="12" spans="1:5" ht="38.4">
      <c r="A12" s="167" t="s">
        <v>80</v>
      </c>
      <c r="B12" s="168" t="s">
        <v>81</v>
      </c>
      <c r="C12" s="121">
        <v>7000000</v>
      </c>
      <c r="D12" s="121">
        <v>6858473.25</v>
      </c>
      <c r="E12" s="35">
        <f t="shared" si="0"/>
        <v>97.978189285714294</v>
      </c>
    </row>
    <row r="13" spans="1:5" ht="48">
      <c r="A13" s="167" t="s">
        <v>67</v>
      </c>
      <c r="B13" s="168" t="s">
        <v>82</v>
      </c>
      <c r="C13" s="121">
        <v>7000000</v>
      </c>
      <c r="D13" s="121">
        <v>6858473.25</v>
      </c>
      <c r="E13" s="35">
        <f t="shared" si="0"/>
        <v>97.978189285714294</v>
      </c>
    </row>
    <row r="14" spans="1:5" ht="19.2">
      <c r="A14" s="167" t="s">
        <v>2</v>
      </c>
      <c r="B14" s="168" t="s">
        <v>83</v>
      </c>
      <c r="C14" s="121">
        <v>71100000</v>
      </c>
      <c r="D14" s="121">
        <v>26908950.399999999</v>
      </c>
      <c r="E14" s="35">
        <f t="shared" si="0"/>
        <v>37.846625035161743</v>
      </c>
    </row>
    <row r="15" spans="1:5" ht="76.8">
      <c r="A15" s="167" t="s">
        <v>3</v>
      </c>
      <c r="B15" s="168" t="s">
        <v>84</v>
      </c>
      <c r="C15" s="121">
        <v>67723000</v>
      </c>
      <c r="D15" s="121">
        <v>26740014.329999998</v>
      </c>
      <c r="E15" s="35">
        <f t="shared" si="0"/>
        <v>39.484391314619842</v>
      </c>
    </row>
    <row r="16" spans="1:5" ht="115.2">
      <c r="A16" s="167" t="s">
        <v>282</v>
      </c>
      <c r="B16" s="168" t="s">
        <v>85</v>
      </c>
      <c r="C16" s="121">
        <v>173500</v>
      </c>
      <c r="D16" s="121">
        <v>26105.84</v>
      </c>
      <c r="E16" s="35">
        <f t="shared" si="0"/>
        <v>15.046593659942364</v>
      </c>
    </row>
    <row r="17" spans="1:5" ht="48">
      <c r="A17" s="167" t="s">
        <v>86</v>
      </c>
      <c r="B17" s="168" t="s">
        <v>87</v>
      </c>
      <c r="C17" s="121">
        <v>277000</v>
      </c>
      <c r="D17" s="121">
        <v>118161.05</v>
      </c>
      <c r="E17" s="35">
        <f t="shared" si="0"/>
        <v>42.657418772563176</v>
      </c>
    </row>
    <row r="18" spans="1:5" ht="86.4">
      <c r="A18" s="167" t="s">
        <v>88</v>
      </c>
      <c r="B18" s="168" t="s">
        <v>89</v>
      </c>
      <c r="C18" s="121">
        <v>18900</v>
      </c>
      <c r="D18" s="121">
        <v>4986.3</v>
      </c>
      <c r="E18" s="35">
        <f t="shared" si="0"/>
        <v>26.382539682539687</v>
      </c>
    </row>
    <row r="19" spans="1:5" ht="105.6">
      <c r="A19" s="167" t="s">
        <v>478</v>
      </c>
      <c r="B19" s="168" t="s">
        <v>479</v>
      </c>
      <c r="C19" s="121">
        <v>2907600</v>
      </c>
      <c r="D19" s="121">
        <v>19682.88</v>
      </c>
      <c r="E19" s="35">
        <f t="shared" si="0"/>
        <v>0.67694593479158072</v>
      </c>
    </row>
    <row r="20" spans="1:5" ht="19.2">
      <c r="A20" s="167" t="s">
        <v>5</v>
      </c>
      <c r="B20" s="168" t="s">
        <v>90</v>
      </c>
      <c r="C20" s="121">
        <v>14001100</v>
      </c>
      <c r="D20" s="121">
        <v>14302902.08</v>
      </c>
      <c r="E20" s="35">
        <f t="shared" si="0"/>
        <v>102.15555977744606</v>
      </c>
    </row>
    <row r="21" spans="1:5" ht="28.8">
      <c r="A21" s="167" t="s">
        <v>360</v>
      </c>
      <c r="B21" s="168" t="s">
        <v>361</v>
      </c>
      <c r="C21" s="121">
        <v>10379100</v>
      </c>
      <c r="D21" s="121">
        <v>7475746.5300000003</v>
      </c>
      <c r="E21" s="35">
        <f t="shared" si="0"/>
        <v>72.026924588837176</v>
      </c>
    </row>
    <row r="22" spans="1:5" ht="38.4">
      <c r="A22" s="167" t="s">
        <v>362</v>
      </c>
      <c r="B22" s="168" t="s">
        <v>363</v>
      </c>
      <c r="C22" s="121">
        <v>2933000</v>
      </c>
      <c r="D22" s="121">
        <v>1727018.25</v>
      </c>
      <c r="E22" s="35">
        <f t="shared" si="0"/>
        <v>58.882313331060345</v>
      </c>
    </row>
    <row r="23" spans="1:5" ht="38.4">
      <c r="A23" s="167" t="s">
        <v>362</v>
      </c>
      <c r="B23" s="168" t="s">
        <v>364</v>
      </c>
      <c r="C23" s="121">
        <v>2933000</v>
      </c>
      <c r="D23" s="121">
        <v>1727018.25</v>
      </c>
      <c r="E23" s="35">
        <f t="shared" si="0"/>
        <v>58.882313331060345</v>
      </c>
    </row>
    <row r="24" spans="1:5" ht="48">
      <c r="A24" s="167" t="s">
        <v>365</v>
      </c>
      <c r="B24" s="168" t="s">
        <v>366</v>
      </c>
      <c r="C24" s="121">
        <v>7443000</v>
      </c>
      <c r="D24" s="121">
        <v>5747359.0099999998</v>
      </c>
      <c r="E24" s="35">
        <f t="shared" si="0"/>
        <v>77.21831264275157</v>
      </c>
    </row>
    <row r="25" spans="1:5" ht="67.2">
      <c r="A25" s="167" t="s">
        <v>367</v>
      </c>
      <c r="B25" s="168" t="s">
        <v>368</v>
      </c>
      <c r="C25" s="121">
        <v>7443000</v>
      </c>
      <c r="D25" s="121">
        <v>5747359.0099999998</v>
      </c>
      <c r="E25" s="35">
        <f t="shared" si="0"/>
        <v>77.21831264275157</v>
      </c>
    </row>
    <row r="26" spans="1:5" ht="38.4">
      <c r="A26" s="167" t="s">
        <v>406</v>
      </c>
      <c r="B26" s="168" t="s">
        <v>415</v>
      </c>
      <c r="C26" s="121">
        <v>3100</v>
      </c>
      <c r="D26" s="121">
        <v>1369.27</v>
      </c>
      <c r="E26" s="35">
        <f t="shared" si="0"/>
        <v>44.17</v>
      </c>
    </row>
    <row r="27" spans="1:5" ht="19.2">
      <c r="A27" s="167" t="s">
        <v>6</v>
      </c>
      <c r="B27" s="168" t="s">
        <v>91</v>
      </c>
      <c r="C27" s="121">
        <v>1870000</v>
      </c>
      <c r="D27" s="121">
        <v>2089584.54</v>
      </c>
      <c r="E27" s="35">
        <f t="shared" si="0"/>
        <v>111.74248877005348</v>
      </c>
    </row>
    <row r="28" spans="1:5" ht="19.2">
      <c r="A28" s="167" t="s">
        <v>6</v>
      </c>
      <c r="B28" s="168" t="s">
        <v>92</v>
      </c>
      <c r="C28" s="121">
        <v>1870000</v>
      </c>
      <c r="D28" s="121">
        <v>2089514.85</v>
      </c>
      <c r="E28" s="35">
        <f t="shared" si="0"/>
        <v>111.73876203208557</v>
      </c>
    </row>
    <row r="29" spans="1:5" ht="38.4">
      <c r="A29" s="167" t="s">
        <v>521</v>
      </c>
      <c r="B29" s="168" t="s">
        <v>522</v>
      </c>
      <c r="C29" s="122" t="s">
        <v>4</v>
      </c>
      <c r="D29" s="121">
        <v>69.69</v>
      </c>
      <c r="E29" s="35"/>
    </row>
    <row r="30" spans="1:5" ht="19.2">
      <c r="A30" s="167" t="s">
        <v>7</v>
      </c>
      <c r="B30" s="168" t="s">
        <v>93</v>
      </c>
      <c r="C30" s="121">
        <v>1692000</v>
      </c>
      <c r="D30" s="121">
        <v>3481170.3</v>
      </c>
      <c r="E30" s="35">
        <f t="shared" si="0"/>
        <v>205.74292553191489</v>
      </c>
    </row>
    <row r="31" spans="1:5" ht="19.2">
      <c r="A31" s="167" t="s">
        <v>7</v>
      </c>
      <c r="B31" s="168" t="s">
        <v>94</v>
      </c>
      <c r="C31" s="121">
        <v>1692000</v>
      </c>
      <c r="D31" s="121">
        <v>3481170.3</v>
      </c>
      <c r="E31" s="35">
        <f t="shared" si="0"/>
        <v>205.74292553191489</v>
      </c>
    </row>
    <row r="32" spans="1:5" ht="28.8">
      <c r="A32" s="167" t="s">
        <v>95</v>
      </c>
      <c r="B32" s="168" t="s">
        <v>96</v>
      </c>
      <c r="C32" s="121">
        <v>60000</v>
      </c>
      <c r="D32" s="121">
        <v>1256400.71</v>
      </c>
      <c r="E32" s="35">
        <f t="shared" si="0"/>
        <v>2094.0011833333333</v>
      </c>
    </row>
    <row r="33" spans="1:5" ht="38.4">
      <c r="A33" s="167" t="s">
        <v>97</v>
      </c>
      <c r="B33" s="168" t="s">
        <v>98</v>
      </c>
      <c r="C33" s="121">
        <v>60000</v>
      </c>
      <c r="D33" s="121">
        <v>1256400.71</v>
      </c>
      <c r="E33" s="35">
        <f t="shared" si="0"/>
        <v>2094.0011833333333</v>
      </c>
    </row>
    <row r="34" spans="1:5" ht="19.2">
      <c r="A34" s="167" t="s">
        <v>8</v>
      </c>
      <c r="B34" s="168" t="s">
        <v>99</v>
      </c>
      <c r="C34" s="121">
        <v>2700000</v>
      </c>
      <c r="D34" s="121">
        <v>886668.1</v>
      </c>
      <c r="E34" s="35">
        <f t="shared" si="0"/>
        <v>32.839559259259261</v>
      </c>
    </row>
    <row r="35" spans="1:5" ht="28.8">
      <c r="A35" s="167" t="s">
        <v>9</v>
      </c>
      <c r="B35" s="168" t="s">
        <v>100</v>
      </c>
      <c r="C35" s="121">
        <v>2700000</v>
      </c>
      <c r="D35" s="121">
        <v>886668.1</v>
      </c>
      <c r="E35" s="35">
        <f t="shared" si="0"/>
        <v>32.839559259259261</v>
      </c>
    </row>
    <row r="36" spans="1:5" ht="48">
      <c r="A36" s="167" t="s">
        <v>299</v>
      </c>
      <c r="B36" s="168" t="s">
        <v>300</v>
      </c>
      <c r="C36" s="121">
        <v>2700000</v>
      </c>
      <c r="D36" s="121">
        <v>886668.1</v>
      </c>
      <c r="E36" s="35">
        <f t="shared" si="0"/>
        <v>32.839559259259261</v>
      </c>
    </row>
    <row r="37" spans="1:5" ht="38.4">
      <c r="A37" s="167" t="s">
        <v>10</v>
      </c>
      <c r="B37" s="168" t="s">
        <v>101</v>
      </c>
      <c r="C37" s="121">
        <v>14000</v>
      </c>
      <c r="D37" s="122" t="s">
        <v>4</v>
      </c>
      <c r="E37" s="35"/>
    </row>
    <row r="38" spans="1:5" ht="19.2">
      <c r="A38" s="167" t="s">
        <v>11</v>
      </c>
      <c r="B38" s="168" t="s">
        <v>102</v>
      </c>
      <c r="C38" s="121">
        <v>14000</v>
      </c>
      <c r="D38" s="122" t="s">
        <v>4</v>
      </c>
      <c r="E38" s="35"/>
    </row>
    <row r="39" spans="1:5" ht="48">
      <c r="A39" s="167" t="s">
        <v>103</v>
      </c>
      <c r="B39" s="168" t="s">
        <v>104</v>
      </c>
      <c r="C39" s="121">
        <v>9400</v>
      </c>
      <c r="D39" s="122" t="s">
        <v>4</v>
      </c>
      <c r="E39" s="35"/>
    </row>
    <row r="40" spans="1:5" ht="67.2">
      <c r="A40" s="167" t="s">
        <v>105</v>
      </c>
      <c r="B40" s="168" t="s">
        <v>106</v>
      </c>
      <c r="C40" s="121">
        <v>9400</v>
      </c>
      <c r="D40" s="122" t="s">
        <v>4</v>
      </c>
      <c r="E40" s="35"/>
    </row>
    <row r="41" spans="1:5" ht="19.2">
      <c r="A41" s="167" t="s">
        <v>12</v>
      </c>
      <c r="B41" s="168" t="s">
        <v>107</v>
      </c>
      <c r="C41" s="121">
        <v>4600</v>
      </c>
      <c r="D41" s="122" t="s">
        <v>4</v>
      </c>
      <c r="E41" s="35"/>
    </row>
    <row r="42" spans="1:5" ht="28.8">
      <c r="A42" s="167" t="s">
        <v>13</v>
      </c>
      <c r="B42" s="168" t="s">
        <v>108</v>
      </c>
      <c r="C42" s="121">
        <v>4600</v>
      </c>
      <c r="D42" s="122" t="s">
        <v>4</v>
      </c>
      <c r="E42" s="35"/>
    </row>
    <row r="43" spans="1:5" ht="48">
      <c r="A43" s="167" t="s">
        <v>14</v>
      </c>
      <c r="B43" s="168" t="s">
        <v>109</v>
      </c>
      <c r="C43" s="121">
        <v>16218800</v>
      </c>
      <c r="D43" s="121">
        <v>7087939.6500000004</v>
      </c>
      <c r="E43" s="35">
        <f t="shared" si="0"/>
        <v>43.701997989986928</v>
      </c>
    </row>
    <row r="44" spans="1:5" ht="86.4">
      <c r="A44" s="167" t="s">
        <v>15</v>
      </c>
      <c r="B44" s="168" t="s">
        <v>110</v>
      </c>
      <c r="C44" s="121">
        <v>15858300</v>
      </c>
      <c r="D44" s="121">
        <v>6864755.5599999996</v>
      </c>
      <c r="E44" s="35">
        <f t="shared" si="0"/>
        <v>43.28809241848117</v>
      </c>
    </row>
    <row r="45" spans="1:5" ht="67.2">
      <c r="A45" s="167" t="s">
        <v>16</v>
      </c>
      <c r="B45" s="168" t="s">
        <v>111</v>
      </c>
      <c r="C45" s="121">
        <v>10541900</v>
      </c>
      <c r="D45" s="121">
        <v>4141586.96</v>
      </c>
      <c r="E45" s="35">
        <f t="shared" si="0"/>
        <v>39.286911847010501</v>
      </c>
    </row>
    <row r="46" spans="1:5" ht="96">
      <c r="A46" s="167" t="s">
        <v>302</v>
      </c>
      <c r="B46" s="168" t="s">
        <v>303</v>
      </c>
      <c r="C46" s="121">
        <v>7819700</v>
      </c>
      <c r="D46" s="121">
        <v>3281627.78</v>
      </c>
      <c r="E46" s="35">
        <f t="shared" si="0"/>
        <v>41.966159571339048</v>
      </c>
    </row>
    <row r="47" spans="1:5" ht="76.8">
      <c r="A47" s="167" t="s">
        <v>112</v>
      </c>
      <c r="B47" s="168" t="s">
        <v>113</v>
      </c>
      <c r="C47" s="121">
        <v>2722200</v>
      </c>
      <c r="D47" s="121">
        <v>859959.18</v>
      </c>
      <c r="E47" s="35">
        <f t="shared" si="0"/>
        <v>31.590595106898832</v>
      </c>
    </row>
    <row r="48" spans="1:5" ht="76.8">
      <c r="A48" s="167" t="s">
        <v>278</v>
      </c>
      <c r="B48" s="168" t="s">
        <v>279</v>
      </c>
      <c r="C48" s="121">
        <v>3836500</v>
      </c>
      <c r="D48" s="121">
        <v>1799048.3</v>
      </c>
      <c r="E48" s="35">
        <f t="shared" si="0"/>
        <v>46.892957122377169</v>
      </c>
    </row>
    <row r="49" spans="1:5" ht="76.8">
      <c r="A49" s="167" t="s">
        <v>280</v>
      </c>
      <c r="B49" s="168" t="s">
        <v>281</v>
      </c>
      <c r="C49" s="121">
        <v>3836500</v>
      </c>
      <c r="D49" s="121">
        <v>1799048.3</v>
      </c>
      <c r="E49" s="35">
        <f t="shared" si="0"/>
        <v>46.892957122377169</v>
      </c>
    </row>
    <row r="50" spans="1:5" ht="86.4">
      <c r="A50" s="167" t="s">
        <v>480</v>
      </c>
      <c r="B50" s="168" t="s">
        <v>114</v>
      </c>
      <c r="C50" s="121">
        <v>1479900</v>
      </c>
      <c r="D50" s="121">
        <v>924120.3</v>
      </c>
      <c r="E50" s="35">
        <f t="shared" si="0"/>
        <v>62.444780052706271</v>
      </c>
    </row>
    <row r="51" spans="1:5" ht="67.2">
      <c r="A51" s="167" t="s">
        <v>17</v>
      </c>
      <c r="B51" s="168" t="s">
        <v>115</v>
      </c>
      <c r="C51" s="121">
        <v>1479900</v>
      </c>
      <c r="D51" s="121">
        <v>924120.3</v>
      </c>
      <c r="E51" s="35">
        <f t="shared" si="0"/>
        <v>62.444780052706271</v>
      </c>
    </row>
    <row r="52" spans="1:5" ht="86.4">
      <c r="A52" s="167" t="s">
        <v>18</v>
      </c>
      <c r="B52" s="168" t="s">
        <v>116</v>
      </c>
      <c r="C52" s="121">
        <v>360500</v>
      </c>
      <c r="D52" s="121">
        <v>223184.09</v>
      </c>
      <c r="E52" s="35">
        <f t="shared" ref="E52:E106" si="1">(D52/C52)*100</f>
        <v>61.909595006934815</v>
      </c>
    </row>
    <row r="53" spans="1:5" ht="86.4">
      <c r="A53" s="167" t="s">
        <v>19</v>
      </c>
      <c r="B53" s="168" t="s">
        <v>117</v>
      </c>
      <c r="C53" s="121">
        <v>360500</v>
      </c>
      <c r="D53" s="121">
        <v>223184.09</v>
      </c>
      <c r="E53" s="35">
        <f t="shared" si="1"/>
        <v>61.909595006934815</v>
      </c>
    </row>
    <row r="54" spans="1:5" ht="76.8">
      <c r="A54" s="167" t="s">
        <v>20</v>
      </c>
      <c r="B54" s="168" t="s">
        <v>118</v>
      </c>
      <c r="C54" s="121">
        <v>360500</v>
      </c>
      <c r="D54" s="121">
        <v>223184.09</v>
      </c>
      <c r="E54" s="35">
        <f t="shared" si="1"/>
        <v>61.909595006934815</v>
      </c>
    </row>
    <row r="55" spans="1:5" ht="19.2">
      <c r="A55" s="167" t="s">
        <v>21</v>
      </c>
      <c r="B55" s="168" t="s">
        <v>119</v>
      </c>
      <c r="C55" s="121">
        <v>465900</v>
      </c>
      <c r="D55" s="121">
        <v>938507.69</v>
      </c>
      <c r="E55" s="35">
        <f t="shared" si="1"/>
        <v>201.43972740931528</v>
      </c>
    </row>
    <row r="56" spans="1:5" ht="19.2">
      <c r="A56" s="167" t="s">
        <v>22</v>
      </c>
      <c r="B56" s="168" t="s">
        <v>120</v>
      </c>
      <c r="C56" s="121">
        <v>465900</v>
      </c>
      <c r="D56" s="121">
        <v>938507.69</v>
      </c>
      <c r="E56" s="35">
        <f t="shared" si="1"/>
        <v>201.43972740931528</v>
      </c>
    </row>
    <row r="57" spans="1:5" ht="28.8">
      <c r="A57" s="167" t="s">
        <v>23</v>
      </c>
      <c r="B57" s="168" t="s">
        <v>121</v>
      </c>
      <c r="C57" s="121">
        <v>78000</v>
      </c>
      <c r="D57" s="121">
        <v>13815.99</v>
      </c>
      <c r="E57" s="35">
        <f t="shared" si="1"/>
        <v>17.712807692307692</v>
      </c>
    </row>
    <row r="58" spans="1:5" ht="19.2">
      <c r="A58" s="167" t="s">
        <v>24</v>
      </c>
      <c r="B58" s="168" t="s">
        <v>122</v>
      </c>
      <c r="C58" s="121">
        <v>282900</v>
      </c>
      <c r="D58" s="121">
        <v>717900.42</v>
      </c>
      <c r="E58" s="35">
        <f t="shared" si="1"/>
        <v>253.76472958642631</v>
      </c>
    </row>
    <row r="59" spans="1:5" ht="19.2">
      <c r="A59" s="167" t="s">
        <v>25</v>
      </c>
      <c r="B59" s="168" t="s">
        <v>123</v>
      </c>
      <c r="C59" s="121">
        <v>105000</v>
      </c>
      <c r="D59" s="121">
        <v>206791.28</v>
      </c>
      <c r="E59" s="35">
        <f t="shared" si="1"/>
        <v>196.94407619047618</v>
      </c>
    </row>
    <row r="60" spans="1:5" ht="19.2">
      <c r="A60" s="167" t="s">
        <v>318</v>
      </c>
      <c r="B60" s="168" t="s">
        <v>319</v>
      </c>
      <c r="C60" s="121">
        <v>105000</v>
      </c>
      <c r="D60" s="121">
        <v>206430.28</v>
      </c>
      <c r="E60" s="35">
        <f t="shared" si="1"/>
        <v>196.60026666666667</v>
      </c>
    </row>
    <row r="61" spans="1:5" ht="19.2">
      <c r="A61" s="167" t="s">
        <v>499</v>
      </c>
      <c r="B61" s="168" t="s">
        <v>500</v>
      </c>
      <c r="C61" s="122" t="s">
        <v>4</v>
      </c>
      <c r="D61" s="121">
        <v>361</v>
      </c>
      <c r="E61" s="35"/>
    </row>
    <row r="62" spans="1:5" ht="38.4">
      <c r="A62" s="167" t="s">
        <v>327</v>
      </c>
      <c r="B62" s="168" t="s">
        <v>124</v>
      </c>
      <c r="C62" s="121">
        <v>9834100</v>
      </c>
      <c r="D62" s="121">
        <v>373682.26</v>
      </c>
      <c r="E62" s="35">
        <f t="shared" si="1"/>
        <v>3.7998623158194444</v>
      </c>
    </row>
    <row r="63" spans="1:5" ht="19.2">
      <c r="A63" s="167" t="s">
        <v>125</v>
      </c>
      <c r="B63" s="168" t="s">
        <v>126</v>
      </c>
      <c r="C63" s="121">
        <v>26000</v>
      </c>
      <c r="D63" s="122" t="s">
        <v>4</v>
      </c>
      <c r="E63" s="35"/>
    </row>
    <row r="64" spans="1:5" ht="19.2">
      <c r="A64" s="167" t="s">
        <v>127</v>
      </c>
      <c r="B64" s="168" t="s">
        <v>128</v>
      </c>
      <c r="C64" s="121">
        <v>26000</v>
      </c>
      <c r="D64" s="122" t="s">
        <v>4</v>
      </c>
      <c r="E64" s="35"/>
    </row>
    <row r="65" spans="1:5" ht="28.8">
      <c r="A65" s="167" t="s">
        <v>129</v>
      </c>
      <c r="B65" s="168" t="s">
        <v>130</v>
      </c>
      <c r="C65" s="121">
        <v>26000</v>
      </c>
      <c r="D65" s="122" t="s">
        <v>4</v>
      </c>
      <c r="E65" s="35"/>
    </row>
    <row r="66" spans="1:5" ht="19.2">
      <c r="A66" s="167" t="s">
        <v>26</v>
      </c>
      <c r="B66" s="168" t="s">
        <v>131</v>
      </c>
      <c r="C66" s="121">
        <v>9808100</v>
      </c>
      <c r="D66" s="121">
        <v>373682.26</v>
      </c>
      <c r="E66" s="35">
        <f t="shared" si="1"/>
        <v>3.8099352575932137</v>
      </c>
    </row>
    <row r="67" spans="1:5" ht="28.8">
      <c r="A67" s="167" t="s">
        <v>27</v>
      </c>
      <c r="B67" s="168" t="s">
        <v>132</v>
      </c>
      <c r="C67" s="121">
        <v>26300</v>
      </c>
      <c r="D67" s="121">
        <v>9770.9699999999993</v>
      </c>
      <c r="E67" s="35">
        <f t="shared" si="1"/>
        <v>37.151977186311782</v>
      </c>
    </row>
    <row r="68" spans="1:5" ht="38.4">
      <c r="A68" s="167" t="s">
        <v>133</v>
      </c>
      <c r="B68" s="168" t="s">
        <v>134</v>
      </c>
      <c r="C68" s="121">
        <v>26300</v>
      </c>
      <c r="D68" s="121">
        <v>9770.9699999999993</v>
      </c>
      <c r="E68" s="35">
        <f t="shared" si="1"/>
        <v>37.151977186311782</v>
      </c>
    </row>
    <row r="69" spans="1:5" ht="19.2">
      <c r="A69" s="167" t="s">
        <v>501</v>
      </c>
      <c r="B69" s="168" t="s">
        <v>502</v>
      </c>
      <c r="C69" s="121">
        <v>9781800</v>
      </c>
      <c r="D69" s="121">
        <v>363911.29</v>
      </c>
      <c r="E69" s="35">
        <f t="shared" si="1"/>
        <v>3.720289619497434</v>
      </c>
    </row>
    <row r="70" spans="1:5" ht="19.2">
      <c r="A70" s="167" t="s">
        <v>503</v>
      </c>
      <c r="B70" s="168" t="s">
        <v>504</v>
      </c>
      <c r="C70" s="121">
        <v>9781800</v>
      </c>
      <c r="D70" s="121">
        <v>363911.29</v>
      </c>
      <c r="E70" s="35">
        <f t="shared" si="1"/>
        <v>3.720289619497434</v>
      </c>
    </row>
    <row r="71" spans="1:5" ht="28.8">
      <c r="A71" s="167" t="s">
        <v>28</v>
      </c>
      <c r="B71" s="168" t="s">
        <v>135</v>
      </c>
      <c r="C71" s="121">
        <v>1319500</v>
      </c>
      <c r="D71" s="121">
        <v>417575.7</v>
      </c>
      <c r="E71" s="35">
        <f t="shared" si="1"/>
        <v>31.646510041682458</v>
      </c>
    </row>
    <row r="72" spans="1:5" ht="19.2">
      <c r="A72" s="167" t="s">
        <v>472</v>
      </c>
      <c r="B72" s="168" t="s">
        <v>473</v>
      </c>
      <c r="C72" s="121">
        <v>952000</v>
      </c>
      <c r="D72" s="121">
        <v>346694.71</v>
      </c>
      <c r="E72" s="35">
        <f t="shared" si="1"/>
        <v>36.417511554621854</v>
      </c>
    </row>
    <row r="73" spans="1:5" ht="28.8">
      <c r="A73" s="167" t="s">
        <v>474</v>
      </c>
      <c r="B73" s="168" t="s">
        <v>475</v>
      </c>
      <c r="C73" s="121">
        <v>952000</v>
      </c>
      <c r="D73" s="121">
        <v>346694.71</v>
      </c>
      <c r="E73" s="35">
        <f t="shared" si="1"/>
        <v>36.417511554621854</v>
      </c>
    </row>
    <row r="74" spans="1:5" ht="76.8">
      <c r="A74" s="167" t="s">
        <v>68</v>
      </c>
      <c r="B74" s="168" t="s">
        <v>136</v>
      </c>
      <c r="C74" s="121">
        <v>200500</v>
      </c>
      <c r="D74" s="122" t="s">
        <v>4</v>
      </c>
      <c r="E74" s="35"/>
    </row>
    <row r="75" spans="1:5" ht="96">
      <c r="A75" s="167" t="s">
        <v>289</v>
      </c>
      <c r="B75" s="168" t="s">
        <v>290</v>
      </c>
      <c r="C75" s="121">
        <v>200500</v>
      </c>
      <c r="D75" s="122" t="s">
        <v>4</v>
      </c>
      <c r="E75" s="35"/>
    </row>
    <row r="76" spans="1:5" ht="96">
      <c r="A76" s="167" t="s">
        <v>351</v>
      </c>
      <c r="B76" s="168" t="s">
        <v>352</v>
      </c>
      <c r="C76" s="121">
        <v>200500</v>
      </c>
      <c r="D76" s="122" t="s">
        <v>4</v>
      </c>
      <c r="E76" s="35"/>
    </row>
    <row r="77" spans="1:5" ht="38.4">
      <c r="A77" s="167" t="s">
        <v>69</v>
      </c>
      <c r="B77" s="168" t="s">
        <v>137</v>
      </c>
      <c r="C77" s="121">
        <v>167000</v>
      </c>
      <c r="D77" s="121">
        <v>70880.990000000005</v>
      </c>
      <c r="E77" s="35">
        <f t="shared" si="1"/>
        <v>42.443706586826352</v>
      </c>
    </row>
    <row r="78" spans="1:5" ht="48">
      <c r="A78" s="167" t="s">
        <v>138</v>
      </c>
      <c r="B78" s="168" t="s">
        <v>139</v>
      </c>
      <c r="C78" s="121">
        <v>167000</v>
      </c>
      <c r="D78" s="121">
        <v>70880.990000000005</v>
      </c>
      <c r="E78" s="35">
        <f t="shared" si="1"/>
        <v>42.443706586826352</v>
      </c>
    </row>
    <row r="79" spans="1:5" ht="67.2">
      <c r="A79" s="167" t="s">
        <v>305</v>
      </c>
      <c r="B79" s="168" t="s">
        <v>306</v>
      </c>
      <c r="C79" s="121">
        <v>103400</v>
      </c>
      <c r="D79" s="121">
        <v>14459.95</v>
      </c>
      <c r="E79" s="35">
        <f t="shared" si="1"/>
        <v>13.984477756286267</v>
      </c>
    </row>
    <row r="80" spans="1:5" ht="48">
      <c r="A80" s="167" t="s">
        <v>140</v>
      </c>
      <c r="B80" s="168" t="s">
        <v>141</v>
      </c>
      <c r="C80" s="121">
        <v>63600</v>
      </c>
      <c r="D80" s="121">
        <v>56421.04</v>
      </c>
      <c r="E80" s="35">
        <f t="shared" si="1"/>
        <v>88.712327044025159</v>
      </c>
    </row>
    <row r="81" spans="1:5" ht="19.2">
      <c r="A81" s="167" t="s">
        <v>29</v>
      </c>
      <c r="B81" s="168" t="s">
        <v>142</v>
      </c>
      <c r="C81" s="121">
        <v>1190000</v>
      </c>
      <c r="D81" s="121">
        <v>843629.81</v>
      </c>
      <c r="E81" s="35">
        <f t="shared" si="1"/>
        <v>70.893261344537819</v>
      </c>
    </row>
    <row r="82" spans="1:5" ht="38.4">
      <c r="A82" s="167" t="s">
        <v>369</v>
      </c>
      <c r="B82" s="168" t="s">
        <v>370</v>
      </c>
      <c r="C82" s="121">
        <v>824000</v>
      </c>
      <c r="D82" s="121">
        <v>100098.55</v>
      </c>
      <c r="E82" s="35">
        <f t="shared" si="1"/>
        <v>12.147882281553398</v>
      </c>
    </row>
    <row r="83" spans="1:5" ht="57.6">
      <c r="A83" s="167" t="s">
        <v>442</v>
      </c>
      <c r="B83" s="168" t="s">
        <v>443</v>
      </c>
      <c r="C83" s="121">
        <v>20000</v>
      </c>
      <c r="D83" s="121">
        <v>2600</v>
      </c>
      <c r="E83" s="35">
        <f t="shared" si="1"/>
        <v>13</v>
      </c>
    </row>
    <row r="84" spans="1:5" ht="86.4">
      <c r="A84" s="167" t="s">
        <v>444</v>
      </c>
      <c r="B84" s="168" t="s">
        <v>445</v>
      </c>
      <c r="C84" s="121">
        <v>20000</v>
      </c>
      <c r="D84" s="121">
        <v>2600</v>
      </c>
      <c r="E84" s="35">
        <f t="shared" si="1"/>
        <v>13</v>
      </c>
    </row>
    <row r="85" spans="1:5" ht="86.4">
      <c r="A85" s="167" t="s">
        <v>428</v>
      </c>
      <c r="B85" s="168" t="s">
        <v>429</v>
      </c>
      <c r="C85" s="121">
        <v>40000</v>
      </c>
      <c r="D85" s="121">
        <v>25750</v>
      </c>
      <c r="E85" s="35">
        <f t="shared" si="1"/>
        <v>64.375</v>
      </c>
    </row>
    <row r="86" spans="1:5" ht="105.6">
      <c r="A86" s="167" t="s">
        <v>430</v>
      </c>
      <c r="B86" s="168" t="s">
        <v>431</v>
      </c>
      <c r="C86" s="121">
        <v>40000</v>
      </c>
      <c r="D86" s="121">
        <v>25750</v>
      </c>
      <c r="E86" s="35">
        <f t="shared" si="1"/>
        <v>64.375</v>
      </c>
    </row>
    <row r="87" spans="1:5" ht="57.6">
      <c r="A87" s="167" t="s">
        <v>432</v>
      </c>
      <c r="B87" s="168" t="s">
        <v>433</v>
      </c>
      <c r="C87" s="121">
        <v>3000</v>
      </c>
      <c r="D87" s="121">
        <v>7500</v>
      </c>
      <c r="E87" s="35">
        <f t="shared" si="1"/>
        <v>250</v>
      </c>
    </row>
    <row r="88" spans="1:5" ht="86.4">
      <c r="A88" s="167" t="s">
        <v>434</v>
      </c>
      <c r="B88" s="168" t="s">
        <v>435</v>
      </c>
      <c r="C88" s="121">
        <v>3000</v>
      </c>
      <c r="D88" s="121">
        <v>7500</v>
      </c>
      <c r="E88" s="35">
        <f t="shared" si="1"/>
        <v>250</v>
      </c>
    </row>
    <row r="89" spans="1:5" ht="67.2">
      <c r="A89" s="167" t="s">
        <v>407</v>
      </c>
      <c r="B89" s="168" t="s">
        <v>416</v>
      </c>
      <c r="C89" s="121">
        <v>25000</v>
      </c>
      <c r="D89" s="121">
        <v>12098.55</v>
      </c>
      <c r="E89" s="35">
        <f t="shared" si="1"/>
        <v>48.394199999999998</v>
      </c>
    </row>
    <row r="90" spans="1:5" ht="96">
      <c r="A90" s="167" t="s">
        <v>408</v>
      </c>
      <c r="B90" s="168" t="s">
        <v>417</v>
      </c>
      <c r="C90" s="121">
        <v>25000</v>
      </c>
      <c r="D90" s="121">
        <v>12098.55</v>
      </c>
      <c r="E90" s="35">
        <f t="shared" si="1"/>
        <v>48.394199999999998</v>
      </c>
    </row>
    <row r="91" spans="1:5" ht="57.6">
      <c r="A91" s="167" t="s">
        <v>481</v>
      </c>
      <c r="B91" s="168" t="s">
        <v>482</v>
      </c>
      <c r="C91" s="121">
        <v>80000</v>
      </c>
      <c r="D91" s="122" t="s">
        <v>4</v>
      </c>
      <c r="E91" s="35"/>
    </row>
    <row r="92" spans="1:5" ht="86.4">
      <c r="A92" s="167" t="s">
        <v>483</v>
      </c>
      <c r="B92" s="168" t="s">
        <v>484</v>
      </c>
      <c r="C92" s="121">
        <v>80000</v>
      </c>
      <c r="D92" s="122" t="s">
        <v>4</v>
      </c>
      <c r="E92" s="35"/>
    </row>
    <row r="93" spans="1:5" ht="76.8">
      <c r="A93" s="167" t="s">
        <v>409</v>
      </c>
      <c r="B93" s="168" t="s">
        <v>418</v>
      </c>
      <c r="C93" s="121">
        <v>70000</v>
      </c>
      <c r="D93" s="121">
        <v>8750</v>
      </c>
      <c r="E93" s="35">
        <f t="shared" si="1"/>
        <v>12.5</v>
      </c>
    </row>
    <row r="94" spans="1:5" ht="105.6">
      <c r="A94" s="167" t="s">
        <v>410</v>
      </c>
      <c r="B94" s="168" t="s">
        <v>419</v>
      </c>
      <c r="C94" s="121">
        <v>70000</v>
      </c>
      <c r="D94" s="121">
        <v>8750</v>
      </c>
      <c r="E94" s="35">
        <f t="shared" si="1"/>
        <v>12.5</v>
      </c>
    </row>
    <row r="95" spans="1:5" ht="67.2">
      <c r="A95" s="167" t="s">
        <v>411</v>
      </c>
      <c r="B95" s="168" t="s">
        <v>420</v>
      </c>
      <c r="C95" s="121">
        <v>7000</v>
      </c>
      <c r="D95" s="121">
        <v>450</v>
      </c>
      <c r="E95" s="35">
        <f t="shared" si="1"/>
        <v>6.4285714285714279</v>
      </c>
    </row>
    <row r="96" spans="1:5" ht="124.8">
      <c r="A96" s="167" t="s">
        <v>412</v>
      </c>
      <c r="B96" s="168" t="s">
        <v>421</v>
      </c>
      <c r="C96" s="121">
        <v>7000</v>
      </c>
      <c r="D96" s="121">
        <v>450</v>
      </c>
      <c r="E96" s="35">
        <f t="shared" si="1"/>
        <v>6.4285714285714279</v>
      </c>
    </row>
    <row r="97" spans="1:5" ht="67.2">
      <c r="A97" s="167" t="s">
        <v>446</v>
      </c>
      <c r="B97" s="168" t="s">
        <v>447</v>
      </c>
      <c r="C97" s="121">
        <v>3000</v>
      </c>
      <c r="D97" s="121">
        <v>1000</v>
      </c>
      <c r="E97" s="35">
        <f t="shared" si="1"/>
        <v>33.333333333333329</v>
      </c>
    </row>
    <row r="98" spans="1:5" ht="96">
      <c r="A98" s="167" t="s">
        <v>448</v>
      </c>
      <c r="B98" s="168" t="s">
        <v>449</v>
      </c>
      <c r="C98" s="121">
        <v>3000</v>
      </c>
      <c r="D98" s="121">
        <v>1000</v>
      </c>
      <c r="E98" s="35">
        <f t="shared" si="1"/>
        <v>33.333333333333329</v>
      </c>
    </row>
    <row r="99" spans="1:5" ht="57.6">
      <c r="A99" s="167" t="s">
        <v>413</v>
      </c>
      <c r="B99" s="168" t="s">
        <v>422</v>
      </c>
      <c r="C99" s="121">
        <v>60000</v>
      </c>
      <c r="D99" s="121">
        <v>30900</v>
      </c>
      <c r="E99" s="35">
        <f t="shared" si="1"/>
        <v>51.5</v>
      </c>
    </row>
    <row r="100" spans="1:5" ht="86.4">
      <c r="A100" s="167" t="s">
        <v>414</v>
      </c>
      <c r="B100" s="168" t="s">
        <v>423</v>
      </c>
      <c r="C100" s="121">
        <v>60000</v>
      </c>
      <c r="D100" s="121">
        <v>30900</v>
      </c>
      <c r="E100" s="35">
        <f t="shared" si="1"/>
        <v>51.5</v>
      </c>
    </row>
    <row r="101" spans="1:5" ht="67.2">
      <c r="A101" s="167" t="s">
        <v>371</v>
      </c>
      <c r="B101" s="168" t="s">
        <v>372</v>
      </c>
      <c r="C101" s="121">
        <v>516000</v>
      </c>
      <c r="D101" s="121">
        <v>11050</v>
      </c>
      <c r="E101" s="35">
        <f t="shared" si="1"/>
        <v>2.1414728682170545</v>
      </c>
    </row>
    <row r="102" spans="1:5" ht="96">
      <c r="A102" s="167" t="s">
        <v>373</v>
      </c>
      <c r="B102" s="168" t="s">
        <v>374</v>
      </c>
      <c r="C102" s="121">
        <v>516000</v>
      </c>
      <c r="D102" s="121">
        <v>11050</v>
      </c>
      <c r="E102" s="35">
        <f t="shared" si="1"/>
        <v>2.1414728682170545</v>
      </c>
    </row>
    <row r="103" spans="1:5" ht="38.4">
      <c r="A103" s="167" t="s">
        <v>485</v>
      </c>
      <c r="B103" s="168" t="s">
        <v>486</v>
      </c>
      <c r="C103" s="121">
        <v>30000</v>
      </c>
      <c r="D103" s="122" t="s">
        <v>4</v>
      </c>
      <c r="E103" s="35"/>
    </row>
    <row r="104" spans="1:5" ht="57.6">
      <c r="A104" s="167" t="s">
        <v>487</v>
      </c>
      <c r="B104" s="168" t="s">
        <v>488</v>
      </c>
      <c r="C104" s="121">
        <v>30000</v>
      </c>
      <c r="D104" s="122" t="s">
        <v>4</v>
      </c>
      <c r="E104" s="35"/>
    </row>
    <row r="105" spans="1:5" ht="115.2">
      <c r="A105" s="167" t="s">
        <v>375</v>
      </c>
      <c r="B105" s="168" t="s">
        <v>476</v>
      </c>
      <c r="C105" s="121">
        <v>30000</v>
      </c>
      <c r="D105" s="121">
        <v>743718.98</v>
      </c>
      <c r="E105" s="35">
        <f t="shared" si="1"/>
        <v>2479.0632666666666</v>
      </c>
    </row>
    <row r="106" spans="1:5" ht="86.4">
      <c r="A106" s="167" t="s">
        <v>376</v>
      </c>
      <c r="B106" s="168" t="s">
        <v>377</v>
      </c>
      <c r="C106" s="121">
        <v>30000</v>
      </c>
      <c r="D106" s="121">
        <v>743718.98</v>
      </c>
      <c r="E106" s="35">
        <f t="shared" si="1"/>
        <v>2479.0632666666666</v>
      </c>
    </row>
    <row r="107" spans="1:5" ht="67.2">
      <c r="A107" s="167" t="s">
        <v>378</v>
      </c>
      <c r="B107" s="168" t="s">
        <v>379</v>
      </c>
      <c r="C107" s="121">
        <v>30000</v>
      </c>
      <c r="D107" s="121">
        <v>743718.98</v>
      </c>
      <c r="E107" s="35">
        <f t="shared" ref="E107:E156" si="2">(D107/C107)*100</f>
        <v>2479.0632666666666</v>
      </c>
    </row>
    <row r="108" spans="1:5" ht="19.2">
      <c r="A108" s="167" t="s">
        <v>380</v>
      </c>
      <c r="B108" s="168" t="s">
        <v>381</v>
      </c>
      <c r="C108" s="121">
        <v>286000</v>
      </c>
      <c r="D108" s="121">
        <v>-187.72</v>
      </c>
      <c r="E108" s="35">
        <f t="shared" si="2"/>
        <v>-6.5636363636363632E-2</v>
      </c>
    </row>
    <row r="109" spans="1:5" ht="105.6">
      <c r="A109" s="167" t="s">
        <v>382</v>
      </c>
      <c r="B109" s="168" t="s">
        <v>383</v>
      </c>
      <c r="C109" s="121">
        <v>20000</v>
      </c>
      <c r="D109" s="122" t="s">
        <v>4</v>
      </c>
      <c r="E109" s="35"/>
    </row>
    <row r="110" spans="1:5" ht="76.8">
      <c r="A110" s="167" t="s">
        <v>384</v>
      </c>
      <c r="B110" s="168" t="s">
        <v>385</v>
      </c>
      <c r="C110" s="121">
        <v>20000</v>
      </c>
      <c r="D110" s="122" t="s">
        <v>4</v>
      </c>
      <c r="E110" s="35"/>
    </row>
    <row r="111" spans="1:5" ht="76.8">
      <c r="A111" s="167" t="s">
        <v>386</v>
      </c>
      <c r="B111" s="168" t="s">
        <v>387</v>
      </c>
      <c r="C111" s="121">
        <v>266000</v>
      </c>
      <c r="D111" s="121">
        <v>-187.72</v>
      </c>
      <c r="E111" s="35">
        <f t="shared" si="2"/>
        <v>-7.0571428571428577E-2</v>
      </c>
    </row>
    <row r="112" spans="1:5" ht="76.8">
      <c r="A112" s="167" t="s">
        <v>388</v>
      </c>
      <c r="B112" s="168" t="s">
        <v>389</v>
      </c>
      <c r="C112" s="121">
        <v>265000</v>
      </c>
      <c r="D112" s="121">
        <v>-445.25</v>
      </c>
      <c r="E112" s="35">
        <f t="shared" si="2"/>
        <v>-0.1680188679245283</v>
      </c>
    </row>
    <row r="113" spans="1:5" ht="86.4">
      <c r="A113" s="167" t="s">
        <v>390</v>
      </c>
      <c r="B113" s="168" t="s">
        <v>391</v>
      </c>
      <c r="C113" s="121">
        <v>1000</v>
      </c>
      <c r="D113" s="121">
        <v>257.52999999999997</v>
      </c>
      <c r="E113" s="35">
        <f t="shared" si="2"/>
        <v>25.752999999999997</v>
      </c>
    </row>
    <row r="114" spans="1:5" ht="19.2">
      <c r="A114" s="167" t="s">
        <v>460</v>
      </c>
      <c r="B114" s="168" t="s">
        <v>461</v>
      </c>
      <c r="C114" s="121">
        <v>20000</v>
      </c>
      <c r="D114" s="122" t="s">
        <v>4</v>
      </c>
      <c r="E114" s="35"/>
    </row>
    <row r="115" spans="1:5" ht="105.6">
      <c r="A115" s="167" t="s">
        <v>477</v>
      </c>
      <c r="B115" s="168" t="s">
        <v>462</v>
      </c>
      <c r="C115" s="121">
        <v>20000</v>
      </c>
      <c r="D115" s="122" t="s">
        <v>4</v>
      </c>
      <c r="E115" s="35"/>
    </row>
    <row r="116" spans="1:5" ht="19.2">
      <c r="A116" s="167" t="s">
        <v>40</v>
      </c>
      <c r="B116" s="168" t="s">
        <v>143</v>
      </c>
      <c r="C116" s="122" t="s">
        <v>4</v>
      </c>
      <c r="D116" s="121">
        <v>3443.79</v>
      </c>
      <c r="E116" s="35"/>
    </row>
    <row r="117" spans="1:5" ht="19.2">
      <c r="A117" s="167" t="s">
        <v>41</v>
      </c>
      <c r="B117" s="168" t="s">
        <v>144</v>
      </c>
      <c r="C117" s="122" t="s">
        <v>4</v>
      </c>
      <c r="D117" s="121">
        <v>3443.79</v>
      </c>
      <c r="E117" s="35"/>
    </row>
    <row r="118" spans="1:5" ht="28.8">
      <c r="A118" s="167" t="s">
        <v>42</v>
      </c>
      <c r="B118" s="168" t="s">
        <v>145</v>
      </c>
      <c r="C118" s="122" t="s">
        <v>4</v>
      </c>
      <c r="D118" s="121">
        <v>3443.79</v>
      </c>
      <c r="E118" s="35"/>
    </row>
    <row r="119" spans="1:5" ht="19.2">
      <c r="A119" s="167" t="s">
        <v>30</v>
      </c>
      <c r="B119" s="168" t="s">
        <v>146</v>
      </c>
      <c r="C119" s="121">
        <v>1120092955.6300001</v>
      </c>
      <c r="D119" s="121">
        <v>390865509.70999998</v>
      </c>
      <c r="E119" s="35">
        <f t="shared" si="2"/>
        <v>34.895810008032448</v>
      </c>
    </row>
    <row r="120" spans="1:5" ht="38.4">
      <c r="A120" s="167" t="s">
        <v>31</v>
      </c>
      <c r="B120" s="168" t="s">
        <v>147</v>
      </c>
      <c r="C120" s="121">
        <v>1107446820.25</v>
      </c>
      <c r="D120" s="121">
        <v>390981577.32999998</v>
      </c>
      <c r="E120" s="35">
        <f t="shared" si="2"/>
        <v>35.30477221847439</v>
      </c>
    </row>
    <row r="121" spans="1:5" ht="19.2">
      <c r="A121" s="167" t="s">
        <v>70</v>
      </c>
      <c r="B121" s="168" t="s">
        <v>328</v>
      </c>
      <c r="C121" s="121">
        <v>436617400</v>
      </c>
      <c r="D121" s="121">
        <v>188026200</v>
      </c>
      <c r="E121" s="35">
        <f t="shared" si="2"/>
        <v>43.064293818798795</v>
      </c>
    </row>
    <row r="122" spans="1:5" ht="19.2">
      <c r="A122" s="167" t="s">
        <v>32</v>
      </c>
      <c r="B122" s="168" t="s">
        <v>329</v>
      </c>
      <c r="C122" s="121">
        <v>138416600</v>
      </c>
      <c r="D122" s="121">
        <v>138416600</v>
      </c>
      <c r="E122" s="35">
        <f t="shared" si="2"/>
        <v>100</v>
      </c>
    </row>
    <row r="123" spans="1:5" ht="38.4">
      <c r="A123" s="167" t="s">
        <v>392</v>
      </c>
      <c r="B123" s="168" t="s">
        <v>330</v>
      </c>
      <c r="C123" s="121">
        <v>138416600</v>
      </c>
      <c r="D123" s="121">
        <v>138416600</v>
      </c>
      <c r="E123" s="35">
        <f t="shared" si="2"/>
        <v>100</v>
      </c>
    </row>
    <row r="124" spans="1:5" ht="28.8">
      <c r="A124" s="167" t="s">
        <v>33</v>
      </c>
      <c r="B124" s="168" t="s">
        <v>331</v>
      </c>
      <c r="C124" s="121">
        <v>227868200</v>
      </c>
      <c r="D124" s="121">
        <v>43831900</v>
      </c>
      <c r="E124" s="35">
        <f t="shared" si="2"/>
        <v>19.235637091968076</v>
      </c>
    </row>
    <row r="125" spans="1:5" ht="38.4">
      <c r="A125" s="167" t="s">
        <v>34</v>
      </c>
      <c r="B125" s="168" t="s">
        <v>332</v>
      </c>
      <c r="C125" s="121">
        <v>227868200</v>
      </c>
      <c r="D125" s="121">
        <v>43831900</v>
      </c>
      <c r="E125" s="35">
        <f t="shared" si="2"/>
        <v>19.235637091968076</v>
      </c>
    </row>
    <row r="126" spans="1:5" ht="19.2">
      <c r="A126" s="167" t="s">
        <v>393</v>
      </c>
      <c r="B126" s="168" t="s">
        <v>394</v>
      </c>
      <c r="C126" s="121">
        <v>70332600</v>
      </c>
      <c r="D126" s="121">
        <v>5777700</v>
      </c>
      <c r="E126" s="35">
        <f t="shared" si="2"/>
        <v>8.2148249886965647</v>
      </c>
    </row>
    <row r="127" spans="1:5" ht="19.2">
      <c r="A127" s="167" t="s">
        <v>395</v>
      </c>
      <c r="B127" s="168" t="s">
        <v>396</v>
      </c>
      <c r="C127" s="121">
        <v>70332600</v>
      </c>
      <c r="D127" s="121">
        <v>5777700</v>
      </c>
      <c r="E127" s="35">
        <f t="shared" si="2"/>
        <v>8.2148249886965647</v>
      </c>
    </row>
    <row r="128" spans="1:5" ht="28.8">
      <c r="A128" s="167" t="s">
        <v>283</v>
      </c>
      <c r="B128" s="168" t="s">
        <v>333</v>
      </c>
      <c r="C128" s="121">
        <v>145895095.63999999</v>
      </c>
      <c r="D128" s="121">
        <v>11978926.67</v>
      </c>
      <c r="E128" s="35">
        <f t="shared" si="2"/>
        <v>8.2106438310704544</v>
      </c>
    </row>
    <row r="129" spans="1:5" ht="76.8">
      <c r="A129" s="167" t="s">
        <v>489</v>
      </c>
      <c r="B129" s="168" t="s">
        <v>397</v>
      </c>
      <c r="C129" s="121">
        <v>4071300</v>
      </c>
      <c r="D129" s="122" t="s">
        <v>4</v>
      </c>
      <c r="E129" s="35"/>
    </row>
    <row r="130" spans="1:5" ht="76.8">
      <c r="A130" s="167" t="s">
        <v>490</v>
      </c>
      <c r="B130" s="168" t="s">
        <v>398</v>
      </c>
      <c r="C130" s="121">
        <v>4071300</v>
      </c>
      <c r="D130" s="122" t="s">
        <v>4</v>
      </c>
      <c r="E130" s="35"/>
    </row>
    <row r="131" spans="1:5" ht="57.6">
      <c r="A131" s="167" t="s">
        <v>463</v>
      </c>
      <c r="B131" s="168" t="s">
        <v>464</v>
      </c>
      <c r="C131" s="121">
        <v>13153100</v>
      </c>
      <c r="D131" s="121">
        <v>6417870.9900000002</v>
      </c>
      <c r="E131" s="35">
        <f t="shared" si="2"/>
        <v>48.793599911807867</v>
      </c>
    </row>
    <row r="132" spans="1:5" ht="67.2">
      <c r="A132" s="167" t="s">
        <v>465</v>
      </c>
      <c r="B132" s="168" t="s">
        <v>466</v>
      </c>
      <c r="C132" s="121">
        <v>13153100</v>
      </c>
      <c r="D132" s="121">
        <v>6417870.9900000002</v>
      </c>
      <c r="E132" s="35">
        <f t="shared" si="2"/>
        <v>48.793599911807867</v>
      </c>
    </row>
    <row r="133" spans="1:5" ht="48">
      <c r="A133" s="167" t="s">
        <v>505</v>
      </c>
      <c r="B133" s="168" t="s">
        <v>506</v>
      </c>
      <c r="C133" s="121">
        <v>1438160</v>
      </c>
      <c r="D133" s="122" t="s">
        <v>4</v>
      </c>
      <c r="E133" s="35"/>
    </row>
    <row r="134" spans="1:5" ht="57.6">
      <c r="A134" s="167" t="s">
        <v>507</v>
      </c>
      <c r="B134" s="168" t="s">
        <v>508</v>
      </c>
      <c r="C134" s="121">
        <v>1438160</v>
      </c>
      <c r="D134" s="122" t="s">
        <v>4</v>
      </c>
      <c r="E134" s="35"/>
    </row>
    <row r="135" spans="1:5" ht="28.8">
      <c r="A135" s="167" t="s">
        <v>356</v>
      </c>
      <c r="B135" s="168" t="s">
        <v>357</v>
      </c>
      <c r="C135" s="121">
        <v>1330403.8799999999</v>
      </c>
      <c r="D135" s="121">
        <v>1330403.8799999999</v>
      </c>
      <c r="E135" s="35">
        <f t="shared" si="2"/>
        <v>100</v>
      </c>
    </row>
    <row r="136" spans="1:5" ht="28.8">
      <c r="A136" s="167" t="s">
        <v>358</v>
      </c>
      <c r="B136" s="168" t="s">
        <v>359</v>
      </c>
      <c r="C136" s="121">
        <v>1330403.8799999999</v>
      </c>
      <c r="D136" s="121">
        <v>1330403.8799999999</v>
      </c>
      <c r="E136" s="35">
        <f t="shared" si="2"/>
        <v>100</v>
      </c>
    </row>
    <row r="137" spans="1:5" ht="19.2">
      <c r="A137" s="167" t="s">
        <v>35</v>
      </c>
      <c r="B137" s="168" t="s">
        <v>334</v>
      </c>
      <c r="C137" s="121">
        <v>125902131.76000001</v>
      </c>
      <c r="D137" s="121">
        <v>4230651.8</v>
      </c>
      <c r="E137" s="35">
        <f t="shared" si="2"/>
        <v>3.3602701883274286</v>
      </c>
    </row>
    <row r="138" spans="1:5" ht="19.2">
      <c r="A138" s="167" t="s">
        <v>36</v>
      </c>
      <c r="B138" s="168" t="s">
        <v>335</v>
      </c>
      <c r="C138" s="121">
        <v>125902131.76000001</v>
      </c>
      <c r="D138" s="121">
        <v>4230651.8</v>
      </c>
      <c r="E138" s="35">
        <f t="shared" si="2"/>
        <v>3.3602701883274286</v>
      </c>
    </row>
    <row r="139" spans="1:5" ht="19.2">
      <c r="A139" s="167" t="s">
        <v>71</v>
      </c>
      <c r="B139" s="168" t="s">
        <v>336</v>
      </c>
      <c r="C139" s="121">
        <v>396138777.14999998</v>
      </c>
      <c r="D139" s="121">
        <v>138832237</v>
      </c>
      <c r="E139" s="35">
        <f t="shared" si="2"/>
        <v>35.046363801802336</v>
      </c>
    </row>
    <row r="140" spans="1:5" ht="28.8">
      <c r="A140" s="167" t="s">
        <v>291</v>
      </c>
      <c r="B140" s="168" t="s">
        <v>337</v>
      </c>
      <c r="C140" s="121">
        <v>391793377.14999998</v>
      </c>
      <c r="D140" s="121">
        <v>137605862</v>
      </c>
      <c r="E140" s="35">
        <f t="shared" si="2"/>
        <v>35.122049025171989</v>
      </c>
    </row>
    <row r="141" spans="1:5" ht="38.4">
      <c r="A141" s="167" t="s">
        <v>38</v>
      </c>
      <c r="B141" s="168" t="s">
        <v>338</v>
      </c>
      <c r="C141" s="121">
        <v>391793377.14999998</v>
      </c>
      <c r="D141" s="121">
        <v>137605862</v>
      </c>
      <c r="E141" s="35">
        <f t="shared" si="2"/>
        <v>35.122049025171989</v>
      </c>
    </row>
    <row r="142" spans="1:5" ht="67.2">
      <c r="A142" s="167" t="s">
        <v>72</v>
      </c>
      <c r="B142" s="168" t="s">
        <v>339</v>
      </c>
      <c r="C142" s="121">
        <v>2603200</v>
      </c>
      <c r="D142" s="121">
        <v>580000</v>
      </c>
      <c r="E142" s="35">
        <f t="shared" si="2"/>
        <v>22.280270436385987</v>
      </c>
    </row>
    <row r="143" spans="1:5" ht="76.8">
      <c r="A143" s="167" t="s">
        <v>271</v>
      </c>
      <c r="B143" s="168" t="s">
        <v>340</v>
      </c>
      <c r="C143" s="121">
        <v>2603200</v>
      </c>
      <c r="D143" s="121">
        <v>580000</v>
      </c>
      <c r="E143" s="35">
        <f t="shared" si="2"/>
        <v>22.280270436385987</v>
      </c>
    </row>
    <row r="144" spans="1:5" ht="38.4">
      <c r="A144" s="167" t="s">
        <v>284</v>
      </c>
      <c r="B144" s="168" t="s">
        <v>341</v>
      </c>
      <c r="C144" s="121">
        <v>1551300</v>
      </c>
      <c r="D144" s="121">
        <v>646375</v>
      </c>
      <c r="E144" s="35">
        <f t="shared" si="2"/>
        <v>41.666666666666671</v>
      </c>
    </row>
    <row r="145" spans="1:5" ht="38.4">
      <c r="A145" s="167" t="s">
        <v>37</v>
      </c>
      <c r="B145" s="168" t="s">
        <v>342</v>
      </c>
      <c r="C145" s="121">
        <v>1551300</v>
      </c>
      <c r="D145" s="121">
        <v>646375</v>
      </c>
      <c r="E145" s="35">
        <f t="shared" si="2"/>
        <v>41.666666666666671</v>
      </c>
    </row>
    <row r="146" spans="1:5" ht="57.6">
      <c r="A146" s="167" t="s">
        <v>308</v>
      </c>
      <c r="B146" s="168" t="s">
        <v>343</v>
      </c>
      <c r="C146" s="121">
        <v>12900</v>
      </c>
      <c r="D146" s="122" t="s">
        <v>4</v>
      </c>
      <c r="E146" s="35"/>
    </row>
    <row r="147" spans="1:5" ht="57.6">
      <c r="A147" s="167" t="s">
        <v>344</v>
      </c>
      <c r="B147" s="168" t="s">
        <v>345</v>
      </c>
      <c r="C147" s="121">
        <v>12900</v>
      </c>
      <c r="D147" s="122" t="s">
        <v>4</v>
      </c>
      <c r="E147" s="35"/>
    </row>
    <row r="148" spans="1:5" ht="28.8">
      <c r="A148" s="167" t="s">
        <v>436</v>
      </c>
      <c r="B148" s="168" t="s">
        <v>437</v>
      </c>
      <c r="C148" s="121">
        <v>178000</v>
      </c>
      <c r="D148" s="122" t="s">
        <v>4</v>
      </c>
      <c r="E148" s="35"/>
    </row>
    <row r="149" spans="1:5" ht="28.8">
      <c r="A149" s="167" t="s">
        <v>438</v>
      </c>
      <c r="B149" s="168" t="s">
        <v>439</v>
      </c>
      <c r="C149" s="121">
        <v>178000</v>
      </c>
      <c r="D149" s="122" t="s">
        <v>4</v>
      </c>
      <c r="E149" s="35"/>
    </row>
    <row r="150" spans="1:5" ht="19.2">
      <c r="A150" s="167" t="s">
        <v>39</v>
      </c>
      <c r="B150" s="168" t="s">
        <v>346</v>
      </c>
      <c r="C150" s="121">
        <v>128795547.45999999</v>
      </c>
      <c r="D150" s="121">
        <v>52144213.659999996</v>
      </c>
      <c r="E150" s="35">
        <f t="shared" si="2"/>
        <v>40.486037513210164</v>
      </c>
    </row>
    <row r="151" spans="1:5" ht="67.2">
      <c r="A151" s="167" t="s">
        <v>298</v>
      </c>
      <c r="B151" s="168" t="s">
        <v>347</v>
      </c>
      <c r="C151" s="121">
        <v>100757647.45999999</v>
      </c>
      <c r="D151" s="121">
        <v>37641344.659999996</v>
      </c>
      <c r="E151" s="35">
        <f t="shared" si="2"/>
        <v>37.358300445574933</v>
      </c>
    </row>
    <row r="152" spans="1:5" ht="67.2">
      <c r="A152" s="167" t="s">
        <v>148</v>
      </c>
      <c r="B152" s="168" t="s">
        <v>348</v>
      </c>
      <c r="C152" s="121">
        <v>100757647.45999999</v>
      </c>
      <c r="D152" s="121">
        <v>37641344.659999996</v>
      </c>
      <c r="E152" s="35">
        <f t="shared" si="2"/>
        <v>37.358300445574933</v>
      </c>
    </row>
    <row r="153" spans="1:5" ht="67.2">
      <c r="A153" s="167" t="s">
        <v>491</v>
      </c>
      <c r="B153" s="168" t="s">
        <v>440</v>
      </c>
      <c r="C153" s="121">
        <v>23787500</v>
      </c>
      <c r="D153" s="121">
        <v>10252469</v>
      </c>
      <c r="E153" s="35">
        <f t="shared" si="2"/>
        <v>43.100237519705722</v>
      </c>
    </row>
    <row r="154" spans="1:5" ht="76.8">
      <c r="A154" s="167" t="s">
        <v>492</v>
      </c>
      <c r="B154" s="168" t="s">
        <v>441</v>
      </c>
      <c r="C154" s="121">
        <v>23787500</v>
      </c>
      <c r="D154" s="121">
        <v>10252469</v>
      </c>
      <c r="E154" s="35">
        <f t="shared" si="2"/>
        <v>43.100237519705722</v>
      </c>
    </row>
    <row r="155" spans="1:5" ht="19.2">
      <c r="A155" s="167" t="s">
        <v>533</v>
      </c>
      <c r="B155" s="168" t="s">
        <v>534</v>
      </c>
      <c r="C155" s="121">
        <v>4250400</v>
      </c>
      <c r="D155" s="121">
        <v>4250400</v>
      </c>
      <c r="E155" s="35">
        <f t="shared" si="2"/>
        <v>100</v>
      </c>
    </row>
    <row r="156" spans="1:5" ht="28.8">
      <c r="A156" s="167" t="s">
        <v>535</v>
      </c>
      <c r="B156" s="168" t="s">
        <v>536</v>
      </c>
      <c r="C156" s="121">
        <v>4250400</v>
      </c>
      <c r="D156" s="121">
        <v>4250400</v>
      </c>
      <c r="E156" s="35">
        <f t="shared" si="2"/>
        <v>100</v>
      </c>
    </row>
    <row r="157" spans="1:5" ht="19.2">
      <c r="A157" s="167" t="s">
        <v>525</v>
      </c>
      <c r="B157" s="168" t="s">
        <v>526</v>
      </c>
      <c r="C157" s="121">
        <v>22200433.98</v>
      </c>
      <c r="D157" s="122" t="s">
        <v>4</v>
      </c>
      <c r="E157" s="35"/>
    </row>
    <row r="158" spans="1:5" ht="19.2">
      <c r="A158" s="167" t="s">
        <v>527</v>
      </c>
      <c r="B158" s="168" t="s">
        <v>528</v>
      </c>
      <c r="C158" s="121">
        <v>22200433.98</v>
      </c>
      <c r="D158" s="122" t="s">
        <v>4</v>
      </c>
      <c r="E158" s="35"/>
    </row>
    <row r="159" spans="1:5" ht="19.2">
      <c r="A159" s="167" t="s">
        <v>527</v>
      </c>
      <c r="B159" s="168" t="s">
        <v>529</v>
      </c>
      <c r="C159" s="121">
        <v>22200433.98</v>
      </c>
      <c r="D159" s="122" t="s">
        <v>4</v>
      </c>
      <c r="E159" s="35"/>
    </row>
    <row r="160" spans="1:5" ht="86.4">
      <c r="A160" s="167" t="s">
        <v>450</v>
      </c>
      <c r="B160" s="168" t="s">
        <v>451</v>
      </c>
      <c r="C160" s="121">
        <v>372989.8</v>
      </c>
      <c r="D160" s="121">
        <v>372989.8</v>
      </c>
      <c r="E160" s="35">
        <f t="shared" ref="E160:E168" si="3">(D160/C160)*100</f>
        <v>100</v>
      </c>
    </row>
    <row r="161" spans="1:5" ht="86.4">
      <c r="A161" s="167" t="s">
        <v>452</v>
      </c>
      <c r="B161" s="168" t="s">
        <v>453</v>
      </c>
      <c r="C161" s="121">
        <v>372989.8</v>
      </c>
      <c r="D161" s="121">
        <v>372989.8</v>
      </c>
      <c r="E161" s="35">
        <f t="shared" si="3"/>
        <v>100</v>
      </c>
    </row>
    <row r="162" spans="1:5" ht="86.4">
      <c r="A162" s="167" t="s">
        <v>454</v>
      </c>
      <c r="B162" s="168" t="s">
        <v>455</v>
      </c>
      <c r="C162" s="121">
        <v>372989.8</v>
      </c>
      <c r="D162" s="121">
        <v>372989.8</v>
      </c>
      <c r="E162" s="35">
        <f t="shared" si="3"/>
        <v>100</v>
      </c>
    </row>
    <row r="163" spans="1:5" ht="28.8">
      <c r="A163" s="167" t="s">
        <v>456</v>
      </c>
      <c r="B163" s="168" t="s">
        <v>457</v>
      </c>
      <c r="C163" s="121">
        <v>370214.8</v>
      </c>
      <c r="D163" s="121">
        <v>370214.8</v>
      </c>
      <c r="E163" s="35">
        <f t="shared" si="3"/>
        <v>100</v>
      </c>
    </row>
    <row r="164" spans="1:5" ht="38.4">
      <c r="A164" s="167" t="s">
        <v>458</v>
      </c>
      <c r="B164" s="168" t="s">
        <v>459</v>
      </c>
      <c r="C164" s="121">
        <v>370214.8</v>
      </c>
      <c r="D164" s="121">
        <v>370214.8</v>
      </c>
      <c r="E164" s="35">
        <f t="shared" si="3"/>
        <v>100</v>
      </c>
    </row>
    <row r="165" spans="1:5" ht="57.6">
      <c r="A165" s="167" t="s">
        <v>509</v>
      </c>
      <c r="B165" s="168" t="s">
        <v>510</v>
      </c>
      <c r="C165" s="121">
        <v>2775</v>
      </c>
      <c r="D165" s="121">
        <v>2775</v>
      </c>
      <c r="E165" s="35">
        <f t="shared" si="3"/>
        <v>100</v>
      </c>
    </row>
    <row r="166" spans="1:5" ht="57.6">
      <c r="A166" s="167" t="s">
        <v>353</v>
      </c>
      <c r="B166" s="168" t="s">
        <v>354</v>
      </c>
      <c r="C166" s="121">
        <v>-9927288.4000000004</v>
      </c>
      <c r="D166" s="121">
        <v>-489057.42</v>
      </c>
      <c r="E166" s="35">
        <f t="shared" si="3"/>
        <v>4.9263948048492274</v>
      </c>
    </row>
    <row r="167" spans="1:5" ht="48">
      <c r="A167" s="167" t="s">
        <v>292</v>
      </c>
      <c r="B167" s="168" t="s">
        <v>349</v>
      </c>
      <c r="C167" s="121">
        <v>-9927288.4000000004</v>
      </c>
      <c r="D167" s="121">
        <v>-489057.42</v>
      </c>
      <c r="E167" s="35">
        <f t="shared" si="3"/>
        <v>4.9263948048492274</v>
      </c>
    </row>
    <row r="168" spans="1:5" ht="48">
      <c r="A168" s="167" t="s">
        <v>285</v>
      </c>
      <c r="B168" s="168" t="s">
        <v>350</v>
      </c>
      <c r="C168" s="121">
        <v>-9927288.4000000004</v>
      </c>
      <c r="D168" s="121">
        <v>-489057.42</v>
      </c>
      <c r="E168" s="35">
        <f t="shared" si="3"/>
        <v>4.9263948048492274</v>
      </c>
    </row>
    <row r="170" spans="1:5">
      <c r="B170" s="85" t="s">
        <v>553</v>
      </c>
    </row>
    <row r="171" spans="1:5">
      <c r="A171" s="15"/>
      <c r="B171" s="14"/>
      <c r="C171" s="148"/>
      <c r="D171" s="148"/>
      <c r="E171" s="5" t="s">
        <v>66</v>
      </c>
    </row>
    <row r="172" spans="1:5" ht="41.4">
      <c r="A172" s="179" t="s">
        <v>74</v>
      </c>
      <c r="B172" s="179" t="s">
        <v>152</v>
      </c>
      <c r="C172" s="19" t="s">
        <v>150</v>
      </c>
      <c r="D172" s="180" t="s">
        <v>149</v>
      </c>
      <c r="E172" s="154" t="s">
        <v>151</v>
      </c>
    </row>
    <row r="173" spans="1:5" ht="19.2">
      <c r="A173" s="198" t="s">
        <v>325</v>
      </c>
      <c r="B173" s="199" t="s">
        <v>153</v>
      </c>
      <c r="C173" s="200">
        <v>1256944296</v>
      </c>
      <c r="D173" s="201">
        <v>444880929.61000001</v>
      </c>
      <c r="E173" s="13">
        <f>(D173/C173)*100</f>
        <v>35.393846093717428</v>
      </c>
    </row>
    <row r="174" spans="1:5" ht="20.399999999999999">
      <c r="A174" s="184" t="s">
        <v>154</v>
      </c>
      <c r="B174" s="185" t="s">
        <v>155</v>
      </c>
      <c r="C174" s="190">
        <v>78519100.329999998</v>
      </c>
      <c r="D174" s="191">
        <v>28529313.780000001</v>
      </c>
      <c r="E174" s="8">
        <f>(D174/C174)*100</f>
        <v>36.334234167351674</v>
      </c>
    </row>
    <row r="175" spans="1:5" ht="39.6">
      <c r="A175" s="182" t="s">
        <v>43</v>
      </c>
      <c r="B175" s="183" t="s">
        <v>156</v>
      </c>
      <c r="C175" s="192">
        <v>1897400</v>
      </c>
      <c r="D175" s="193">
        <v>1618439.1</v>
      </c>
      <c r="E175" s="7">
        <f t="shared" ref="E175:E195" si="4">(D175/C175)*100</f>
        <v>85.29772847053863</v>
      </c>
    </row>
    <row r="176" spans="1:5" ht="68.400000000000006">
      <c r="A176" s="174" t="s">
        <v>157</v>
      </c>
      <c r="B176" s="175" t="s">
        <v>158</v>
      </c>
      <c r="C176" s="186">
        <v>1897400</v>
      </c>
      <c r="D176" s="187">
        <v>1618439.1</v>
      </c>
      <c r="E176" s="4">
        <f t="shared" si="4"/>
        <v>85.29772847053863</v>
      </c>
    </row>
    <row r="177" spans="1:5" ht="58.8">
      <c r="A177" s="182" t="s">
        <v>44</v>
      </c>
      <c r="B177" s="183" t="s">
        <v>159</v>
      </c>
      <c r="C177" s="192">
        <v>3718300</v>
      </c>
      <c r="D177" s="193">
        <v>1379953.02</v>
      </c>
      <c r="E177" s="7">
        <f t="shared" si="4"/>
        <v>37.112471290643576</v>
      </c>
    </row>
    <row r="178" spans="1:5" ht="68.400000000000006">
      <c r="A178" s="174" t="s">
        <v>157</v>
      </c>
      <c r="B178" s="175" t="s">
        <v>160</v>
      </c>
      <c r="C178" s="186">
        <v>3218300</v>
      </c>
      <c r="D178" s="187">
        <v>1183340.06</v>
      </c>
      <c r="E178" s="4">
        <f t="shared" si="4"/>
        <v>36.769103563993419</v>
      </c>
    </row>
    <row r="179" spans="1:5" ht="30">
      <c r="A179" s="174" t="s">
        <v>161</v>
      </c>
      <c r="B179" s="175" t="s">
        <v>162</v>
      </c>
      <c r="C179" s="186">
        <v>500000</v>
      </c>
      <c r="D179" s="187">
        <v>196612.96</v>
      </c>
      <c r="E179" s="4">
        <f t="shared" si="4"/>
        <v>39.322592</v>
      </c>
    </row>
    <row r="180" spans="1:5" ht="58.8">
      <c r="A180" s="182" t="s">
        <v>45</v>
      </c>
      <c r="B180" s="183" t="s">
        <v>163</v>
      </c>
      <c r="C180" s="192">
        <v>38642257</v>
      </c>
      <c r="D180" s="193">
        <v>13270021.369999999</v>
      </c>
      <c r="E180" s="7">
        <f t="shared" si="4"/>
        <v>34.34069953522642</v>
      </c>
    </row>
    <row r="181" spans="1:5" ht="68.400000000000006">
      <c r="A181" s="174" t="s">
        <v>157</v>
      </c>
      <c r="B181" s="175" t="s">
        <v>164</v>
      </c>
      <c r="C181" s="186">
        <v>29159357</v>
      </c>
      <c r="D181" s="187">
        <v>9323953.5399999991</v>
      </c>
      <c r="E181" s="4">
        <f t="shared" si="4"/>
        <v>31.975854405843034</v>
      </c>
    </row>
    <row r="182" spans="1:5" ht="30">
      <c r="A182" s="174" t="s">
        <v>161</v>
      </c>
      <c r="B182" s="175" t="s">
        <v>165</v>
      </c>
      <c r="C182" s="186">
        <v>9432900</v>
      </c>
      <c r="D182" s="187">
        <v>3899709.83</v>
      </c>
      <c r="E182" s="4">
        <f t="shared" si="4"/>
        <v>41.341579259824655</v>
      </c>
    </row>
    <row r="183" spans="1:5" ht="19.2">
      <c r="A183" s="174" t="s">
        <v>168</v>
      </c>
      <c r="B183" s="175" t="s">
        <v>169</v>
      </c>
      <c r="C183" s="186">
        <v>50000</v>
      </c>
      <c r="D183" s="187">
        <v>46358</v>
      </c>
      <c r="E183" s="4">
        <f t="shared" si="4"/>
        <v>92.715999999999994</v>
      </c>
    </row>
    <row r="184" spans="1:5" ht="20.399999999999999">
      <c r="A184" s="182" t="s">
        <v>309</v>
      </c>
      <c r="B184" s="183" t="s">
        <v>310</v>
      </c>
      <c r="C184" s="192">
        <v>12900</v>
      </c>
      <c r="D184" s="196" t="s">
        <v>4</v>
      </c>
      <c r="E184" s="7"/>
    </row>
    <row r="185" spans="1:5" ht="30">
      <c r="A185" s="174" t="s">
        <v>161</v>
      </c>
      <c r="B185" s="175" t="s">
        <v>311</v>
      </c>
      <c r="C185" s="186">
        <v>12900</v>
      </c>
      <c r="D185" s="189" t="s">
        <v>4</v>
      </c>
      <c r="E185" s="4"/>
    </row>
    <row r="186" spans="1:5" ht="49.2">
      <c r="A186" s="182" t="s">
        <v>46</v>
      </c>
      <c r="B186" s="183" t="s">
        <v>170</v>
      </c>
      <c r="C186" s="192">
        <v>10750884</v>
      </c>
      <c r="D186" s="193">
        <v>4327076.78</v>
      </c>
      <c r="E186" s="7">
        <f t="shared" si="4"/>
        <v>40.248567280606878</v>
      </c>
    </row>
    <row r="187" spans="1:5" ht="68.400000000000006">
      <c r="A187" s="174" t="s">
        <v>157</v>
      </c>
      <c r="B187" s="175" t="s">
        <v>171</v>
      </c>
      <c r="C187" s="186">
        <v>9873834</v>
      </c>
      <c r="D187" s="187">
        <v>3812498.42</v>
      </c>
      <c r="E187" s="4">
        <f t="shared" si="4"/>
        <v>38.612138101572299</v>
      </c>
    </row>
    <row r="188" spans="1:5" ht="30">
      <c r="A188" s="174" t="s">
        <v>161</v>
      </c>
      <c r="B188" s="175" t="s">
        <v>172</v>
      </c>
      <c r="C188" s="186">
        <v>877050</v>
      </c>
      <c r="D188" s="187">
        <v>514578.36</v>
      </c>
      <c r="E188" s="4">
        <f t="shared" si="4"/>
        <v>58.671496493928508</v>
      </c>
    </row>
    <row r="189" spans="1:5" ht="20.399999999999999">
      <c r="A189" s="182" t="s">
        <v>47</v>
      </c>
      <c r="B189" s="183" t="s">
        <v>173</v>
      </c>
      <c r="C189" s="192">
        <v>500000</v>
      </c>
      <c r="D189" s="196" t="s">
        <v>4</v>
      </c>
      <c r="E189" s="7"/>
    </row>
    <row r="190" spans="1:5" ht="19.2">
      <c r="A190" s="174" t="s">
        <v>168</v>
      </c>
      <c r="B190" s="175" t="s">
        <v>174</v>
      </c>
      <c r="C190" s="186">
        <v>500000</v>
      </c>
      <c r="D190" s="189" t="s">
        <v>4</v>
      </c>
      <c r="E190" s="4"/>
    </row>
    <row r="191" spans="1:5" ht="19.2">
      <c r="A191" s="174" t="s">
        <v>320</v>
      </c>
      <c r="B191" s="175" t="s">
        <v>321</v>
      </c>
      <c r="C191" s="186">
        <v>500000</v>
      </c>
      <c r="D191" s="189" t="s">
        <v>4</v>
      </c>
      <c r="E191" s="4"/>
    </row>
    <row r="192" spans="1:5" ht="19.2">
      <c r="A192" s="174" t="s">
        <v>48</v>
      </c>
      <c r="B192" s="175" t="s">
        <v>175</v>
      </c>
      <c r="C192" s="186">
        <v>22997359.329999998</v>
      </c>
      <c r="D192" s="187">
        <v>7933823.5099999998</v>
      </c>
      <c r="E192" s="4">
        <f t="shared" si="4"/>
        <v>34.498845698559606</v>
      </c>
    </row>
    <row r="193" spans="1:5" ht="68.400000000000006">
      <c r="A193" s="174" t="s">
        <v>157</v>
      </c>
      <c r="B193" s="175" t="s">
        <v>176</v>
      </c>
      <c r="C193" s="186">
        <v>20197605</v>
      </c>
      <c r="D193" s="187">
        <v>7060256.9800000004</v>
      </c>
      <c r="E193" s="4">
        <f t="shared" si="4"/>
        <v>34.955911752903376</v>
      </c>
    </row>
    <row r="194" spans="1:5" ht="30">
      <c r="A194" s="174" t="s">
        <v>161</v>
      </c>
      <c r="B194" s="175" t="s">
        <v>177</v>
      </c>
      <c r="C194" s="186">
        <v>2054600.56</v>
      </c>
      <c r="D194" s="187">
        <v>832466.53</v>
      </c>
      <c r="E194" s="4">
        <f t="shared" si="4"/>
        <v>40.517195712241019</v>
      </c>
    </row>
    <row r="195" spans="1:5" ht="19.2">
      <c r="A195" s="174" t="s">
        <v>167</v>
      </c>
      <c r="B195" s="175" t="s">
        <v>178</v>
      </c>
      <c r="C195" s="186">
        <v>249600</v>
      </c>
      <c r="D195" s="187">
        <v>41100</v>
      </c>
      <c r="E195" s="4">
        <f t="shared" si="4"/>
        <v>16.466346153846153</v>
      </c>
    </row>
    <row r="196" spans="1:5" ht="30">
      <c r="A196" s="174" t="s">
        <v>210</v>
      </c>
      <c r="B196" s="175" t="s">
        <v>301</v>
      </c>
      <c r="C196" s="186">
        <v>492553.77</v>
      </c>
      <c r="D196" s="189" t="s">
        <v>4</v>
      </c>
      <c r="E196" s="4"/>
    </row>
    <row r="197" spans="1:5" ht="19.2">
      <c r="A197" s="174" t="s">
        <v>168</v>
      </c>
      <c r="B197" s="175" t="s">
        <v>511</v>
      </c>
      <c r="C197" s="186">
        <v>3000</v>
      </c>
      <c r="D197" s="189" t="s">
        <v>4</v>
      </c>
      <c r="E197" s="4"/>
    </row>
    <row r="198" spans="1:5" ht="20.399999999999999">
      <c r="A198" s="184" t="s">
        <v>179</v>
      </c>
      <c r="B198" s="185" t="s">
        <v>180</v>
      </c>
      <c r="C198" s="190">
        <v>1551300</v>
      </c>
      <c r="D198" s="191">
        <v>646375</v>
      </c>
      <c r="E198" s="8">
        <f t="shared" ref="E198:E217" si="5">(D198/C198)*100</f>
        <v>41.666666666666671</v>
      </c>
    </row>
    <row r="199" spans="1:5" ht="20.399999999999999">
      <c r="A199" s="182" t="s">
        <v>49</v>
      </c>
      <c r="B199" s="183" t="s">
        <v>181</v>
      </c>
      <c r="C199" s="192">
        <v>1551300</v>
      </c>
      <c r="D199" s="193">
        <v>646375</v>
      </c>
      <c r="E199" s="7">
        <f t="shared" si="5"/>
        <v>41.666666666666671</v>
      </c>
    </row>
    <row r="200" spans="1:5" ht="19.2">
      <c r="A200" s="174" t="s">
        <v>167</v>
      </c>
      <c r="B200" s="175" t="s">
        <v>182</v>
      </c>
      <c r="C200" s="186">
        <v>1551300</v>
      </c>
      <c r="D200" s="187">
        <v>646375</v>
      </c>
      <c r="E200" s="4">
        <f t="shared" si="5"/>
        <v>41.666666666666671</v>
      </c>
    </row>
    <row r="201" spans="1:5" ht="20.399999999999999">
      <c r="A201" s="184" t="s">
        <v>183</v>
      </c>
      <c r="B201" s="185" t="s">
        <v>184</v>
      </c>
      <c r="C201" s="190">
        <v>5631010</v>
      </c>
      <c r="D201" s="191">
        <v>2803234.42</v>
      </c>
      <c r="E201" s="8">
        <f t="shared" si="5"/>
        <v>49.782089181159328</v>
      </c>
    </row>
    <row r="202" spans="1:5" ht="20.399999999999999">
      <c r="A202" s="182" t="s">
        <v>494</v>
      </c>
      <c r="B202" s="183" t="s">
        <v>185</v>
      </c>
      <c r="C202" s="192">
        <v>30000</v>
      </c>
      <c r="D202" s="196" t="s">
        <v>4</v>
      </c>
      <c r="E202" s="7"/>
    </row>
    <row r="203" spans="1:5" ht="30">
      <c r="A203" s="174" t="s">
        <v>161</v>
      </c>
      <c r="B203" s="175" t="s">
        <v>186</v>
      </c>
      <c r="C203" s="186">
        <v>30000</v>
      </c>
      <c r="D203" s="189" t="s">
        <v>4</v>
      </c>
      <c r="E203" s="4"/>
    </row>
    <row r="204" spans="1:5" ht="39.6">
      <c r="A204" s="182" t="s">
        <v>495</v>
      </c>
      <c r="B204" s="183" t="s">
        <v>276</v>
      </c>
      <c r="C204" s="192">
        <v>5601010</v>
      </c>
      <c r="D204" s="193">
        <v>2803234.42</v>
      </c>
      <c r="E204" s="7">
        <f t="shared" si="5"/>
        <v>50.048730853899556</v>
      </c>
    </row>
    <row r="205" spans="1:5" ht="68.400000000000006">
      <c r="A205" s="174" t="s">
        <v>157</v>
      </c>
      <c r="B205" s="175" t="s">
        <v>496</v>
      </c>
      <c r="C205" s="186">
        <v>3528410</v>
      </c>
      <c r="D205" s="187">
        <v>1177842.42</v>
      </c>
      <c r="E205" s="4">
        <f t="shared" si="5"/>
        <v>33.381676732579265</v>
      </c>
    </row>
    <row r="206" spans="1:5" ht="30">
      <c r="A206" s="174" t="s">
        <v>161</v>
      </c>
      <c r="B206" s="175" t="s">
        <v>497</v>
      </c>
      <c r="C206" s="186">
        <v>507000</v>
      </c>
      <c r="D206" s="187">
        <v>59792</v>
      </c>
      <c r="E206" s="4">
        <f t="shared" si="5"/>
        <v>11.793293885601578</v>
      </c>
    </row>
    <row r="207" spans="1:5" ht="19.2">
      <c r="A207" s="174" t="s">
        <v>167</v>
      </c>
      <c r="B207" s="175" t="s">
        <v>277</v>
      </c>
      <c r="C207" s="186">
        <v>1565600</v>
      </c>
      <c r="D207" s="187">
        <v>1565600</v>
      </c>
      <c r="E207" s="4">
        <f t="shared" si="5"/>
        <v>100</v>
      </c>
    </row>
    <row r="208" spans="1:5" ht="20.399999999999999">
      <c r="A208" s="184" t="s">
        <v>187</v>
      </c>
      <c r="B208" s="185" t="s">
        <v>188</v>
      </c>
      <c r="C208" s="190">
        <v>137343108.47999999</v>
      </c>
      <c r="D208" s="191">
        <v>46043007.149999999</v>
      </c>
      <c r="E208" s="8">
        <f t="shared" si="5"/>
        <v>33.524075331893933</v>
      </c>
    </row>
    <row r="209" spans="1:5" ht="20.399999999999999">
      <c r="A209" s="182" t="s">
        <v>50</v>
      </c>
      <c r="B209" s="183" t="s">
        <v>189</v>
      </c>
      <c r="C209" s="192">
        <v>4459200</v>
      </c>
      <c r="D209" s="193">
        <v>1551155.55</v>
      </c>
      <c r="E209" s="7">
        <f t="shared" si="5"/>
        <v>34.785511975242194</v>
      </c>
    </row>
    <row r="210" spans="1:5" ht="68.400000000000006">
      <c r="A210" s="174" t="s">
        <v>157</v>
      </c>
      <c r="B210" s="175" t="s">
        <v>190</v>
      </c>
      <c r="C210" s="186">
        <v>4025200</v>
      </c>
      <c r="D210" s="187">
        <v>1395916.97</v>
      </c>
      <c r="E210" s="4">
        <f t="shared" si="5"/>
        <v>34.679443754347609</v>
      </c>
    </row>
    <row r="211" spans="1:5" ht="30">
      <c r="A211" s="174" t="s">
        <v>161</v>
      </c>
      <c r="B211" s="175" t="s">
        <v>191</v>
      </c>
      <c r="C211" s="186">
        <v>434000</v>
      </c>
      <c r="D211" s="187">
        <v>155238.57999999999</v>
      </c>
      <c r="E211" s="4">
        <f t="shared" si="5"/>
        <v>35.769258064516123</v>
      </c>
    </row>
    <row r="212" spans="1:5" ht="20.399999999999999">
      <c r="A212" s="182" t="s">
        <v>51</v>
      </c>
      <c r="B212" s="183" t="s">
        <v>192</v>
      </c>
      <c r="C212" s="192">
        <v>45682968.240000002</v>
      </c>
      <c r="D212" s="193">
        <v>12359463.74</v>
      </c>
      <c r="E212" s="7">
        <f t="shared" si="5"/>
        <v>27.054861398384478</v>
      </c>
    </row>
    <row r="213" spans="1:5" ht="30">
      <c r="A213" s="174" t="s">
        <v>161</v>
      </c>
      <c r="B213" s="175" t="s">
        <v>512</v>
      </c>
      <c r="C213" s="186">
        <v>100</v>
      </c>
      <c r="D213" s="189" t="s">
        <v>4</v>
      </c>
      <c r="E213" s="4"/>
    </row>
    <row r="214" spans="1:5" ht="19.2">
      <c r="A214" s="174" t="s">
        <v>168</v>
      </c>
      <c r="B214" s="175" t="s">
        <v>193</v>
      </c>
      <c r="C214" s="186">
        <v>45682868.240000002</v>
      </c>
      <c r="D214" s="187">
        <v>12359463.74</v>
      </c>
      <c r="E214" s="4">
        <f t="shared" si="5"/>
        <v>27.054920621595365</v>
      </c>
    </row>
    <row r="215" spans="1:5" ht="20.399999999999999">
      <c r="A215" s="184" t="s">
        <v>52</v>
      </c>
      <c r="B215" s="185" t="s">
        <v>194</v>
      </c>
      <c r="C215" s="190">
        <v>46973506.200000003</v>
      </c>
      <c r="D215" s="191">
        <v>20537327.199999999</v>
      </c>
      <c r="E215" s="8">
        <f t="shared" si="5"/>
        <v>43.721086334406948</v>
      </c>
    </row>
    <row r="216" spans="1:5" ht="30">
      <c r="A216" s="182" t="s">
        <v>161</v>
      </c>
      <c r="B216" s="183" t="s">
        <v>195</v>
      </c>
      <c r="C216" s="192">
        <v>21191528.600000001</v>
      </c>
      <c r="D216" s="193">
        <v>9270377.5999999996</v>
      </c>
      <c r="E216" s="7">
        <f t="shared" si="5"/>
        <v>43.74567675122784</v>
      </c>
    </row>
    <row r="217" spans="1:5" ht="19.2">
      <c r="A217" s="174" t="s">
        <v>167</v>
      </c>
      <c r="B217" s="175" t="s">
        <v>196</v>
      </c>
      <c r="C217" s="186">
        <v>25781977.600000001</v>
      </c>
      <c r="D217" s="187">
        <v>11266949.6</v>
      </c>
      <c r="E217" s="4">
        <f t="shared" si="5"/>
        <v>43.700874210673426</v>
      </c>
    </row>
    <row r="218" spans="1:5" ht="20.399999999999999">
      <c r="A218" s="182" t="s">
        <v>424</v>
      </c>
      <c r="B218" s="183" t="s">
        <v>425</v>
      </c>
      <c r="C218" s="192">
        <v>5328950.0599999996</v>
      </c>
      <c r="D218" s="196" t="s">
        <v>4</v>
      </c>
      <c r="E218" s="7"/>
    </row>
    <row r="219" spans="1:5" ht="30">
      <c r="A219" s="174" t="s">
        <v>161</v>
      </c>
      <c r="B219" s="175" t="s">
        <v>426</v>
      </c>
      <c r="C219" s="186">
        <v>5328950.0599999996</v>
      </c>
      <c r="D219" s="189" t="s">
        <v>4</v>
      </c>
      <c r="E219" s="4"/>
    </row>
    <row r="220" spans="1:5" ht="20.399999999999999">
      <c r="A220" s="182" t="s">
        <v>53</v>
      </c>
      <c r="B220" s="183" t="s">
        <v>197</v>
      </c>
      <c r="C220" s="192">
        <v>34898483.979999997</v>
      </c>
      <c r="D220" s="193">
        <v>11595060.66</v>
      </c>
      <c r="E220" s="7">
        <f t="shared" ref="E220:E238" si="6">(D220/C220)*100</f>
        <v>33.225112777520721</v>
      </c>
    </row>
    <row r="221" spans="1:5" ht="68.400000000000006">
      <c r="A221" s="174" t="s">
        <v>157</v>
      </c>
      <c r="B221" s="175" t="s">
        <v>198</v>
      </c>
      <c r="C221" s="186">
        <v>1798800</v>
      </c>
      <c r="D221" s="187">
        <v>681626.46</v>
      </c>
      <c r="E221" s="4">
        <f t="shared" si="6"/>
        <v>37.89339893262175</v>
      </c>
    </row>
    <row r="222" spans="1:5" ht="30">
      <c r="A222" s="174" t="s">
        <v>161</v>
      </c>
      <c r="B222" s="175" t="s">
        <v>199</v>
      </c>
      <c r="C222" s="186">
        <v>4228250</v>
      </c>
      <c r="D222" s="187">
        <v>192610.48</v>
      </c>
      <c r="E222" s="4">
        <f t="shared" si="6"/>
        <v>4.5553238337373614</v>
      </c>
    </row>
    <row r="223" spans="1:5" ht="30">
      <c r="A223" s="174" t="s">
        <v>210</v>
      </c>
      <c r="B223" s="175" t="s">
        <v>293</v>
      </c>
      <c r="C223" s="186">
        <v>19087200</v>
      </c>
      <c r="D223" s="187">
        <v>1282589.74</v>
      </c>
      <c r="E223" s="4">
        <f t="shared" si="6"/>
        <v>6.7196327381700822</v>
      </c>
    </row>
    <row r="224" spans="1:5" ht="19.2">
      <c r="A224" s="174" t="s">
        <v>168</v>
      </c>
      <c r="B224" s="175" t="s">
        <v>513</v>
      </c>
      <c r="C224" s="186">
        <v>9784233.9800000004</v>
      </c>
      <c r="D224" s="187">
        <v>9438233.9800000004</v>
      </c>
      <c r="E224" s="4">
        <f t="shared" si="6"/>
        <v>96.463698632848931</v>
      </c>
    </row>
    <row r="225" spans="1:5" ht="20.399999999999999">
      <c r="A225" s="184" t="s">
        <v>200</v>
      </c>
      <c r="B225" s="185" t="s">
        <v>201</v>
      </c>
      <c r="C225" s="190">
        <v>62061700</v>
      </c>
      <c r="D225" s="191">
        <v>5876112.8600000003</v>
      </c>
      <c r="E225" s="8">
        <f t="shared" si="6"/>
        <v>9.4681790218443904</v>
      </c>
    </row>
    <row r="226" spans="1:5" ht="20.399999999999999">
      <c r="A226" s="182" t="s">
        <v>322</v>
      </c>
      <c r="B226" s="183" t="s">
        <v>323</v>
      </c>
      <c r="C226" s="192">
        <v>5700500</v>
      </c>
      <c r="D226" s="193">
        <v>37661.06</v>
      </c>
      <c r="E226" s="7">
        <f t="shared" si="6"/>
        <v>0.66066239803526006</v>
      </c>
    </row>
    <row r="227" spans="1:5" ht="30">
      <c r="A227" s="174" t="s">
        <v>161</v>
      </c>
      <c r="B227" s="175" t="s">
        <v>324</v>
      </c>
      <c r="C227" s="186">
        <v>100000</v>
      </c>
      <c r="D227" s="187">
        <v>37661.06</v>
      </c>
      <c r="E227" s="4">
        <f t="shared" si="6"/>
        <v>37.661059999999999</v>
      </c>
    </row>
    <row r="228" spans="1:5" ht="30">
      <c r="A228" s="174" t="s">
        <v>541</v>
      </c>
      <c r="B228" s="175" t="s">
        <v>543</v>
      </c>
      <c r="C228" s="186">
        <v>100000</v>
      </c>
      <c r="D228" s="187">
        <v>37661.06</v>
      </c>
      <c r="E228" s="4">
        <f t="shared" si="6"/>
        <v>37.661059999999999</v>
      </c>
    </row>
    <row r="229" spans="1:5" ht="19.2">
      <c r="A229" s="174" t="s">
        <v>542</v>
      </c>
      <c r="B229" s="175" t="s">
        <v>544</v>
      </c>
      <c r="C229" s="186">
        <v>100000</v>
      </c>
      <c r="D229" s="187">
        <v>37661.06</v>
      </c>
      <c r="E229" s="4">
        <f t="shared" si="6"/>
        <v>37.661059999999999</v>
      </c>
    </row>
    <row r="230" spans="1:5" ht="30">
      <c r="A230" s="174" t="s">
        <v>202</v>
      </c>
      <c r="B230" s="175" t="s">
        <v>538</v>
      </c>
      <c r="C230" s="186">
        <v>5600500</v>
      </c>
      <c r="D230" s="189" t="s">
        <v>4</v>
      </c>
      <c r="E230" s="4" t="e">
        <f t="shared" si="6"/>
        <v>#VALUE!</v>
      </c>
    </row>
    <row r="231" spans="1:5" ht="19.2">
      <c r="A231" s="174" t="s">
        <v>545</v>
      </c>
      <c r="B231" s="175" t="s">
        <v>546</v>
      </c>
      <c r="C231" s="186">
        <v>5600500</v>
      </c>
      <c r="D231" s="189" t="s">
        <v>4</v>
      </c>
      <c r="E231" s="4" t="e">
        <f t="shared" si="6"/>
        <v>#VALUE!</v>
      </c>
    </row>
    <row r="232" spans="1:5" ht="39.6">
      <c r="A232" s="174" t="s">
        <v>547</v>
      </c>
      <c r="B232" s="175" t="s">
        <v>548</v>
      </c>
      <c r="C232" s="186">
        <v>5600500</v>
      </c>
      <c r="D232" s="189" t="s">
        <v>4</v>
      </c>
      <c r="E232" s="4" t="e">
        <f t="shared" si="6"/>
        <v>#VALUE!</v>
      </c>
    </row>
    <row r="233" spans="1:5" ht="19.2">
      <c r="A233" s="174" t="s">
        <v>167</v>
      </c>
      <c r="B233" s="175" t="s">
        <v>549</v>
      </c>
      <c r="C233" s="188" t="s">
        <v>4</v>
      </c>
      <c r="D233" s="189" t="s">
        <v>4</v>
      </c>
      <c r="E233" s="4" t="e">
        <f t="shared" si="6"/>
        <v>#VALUE!</v>
      </c>
    </row>
    <row r="234" spans="1:5" ht="19.2">
      <c r="A234" s="174" t="s">
        <v>39</v>
      </c>
      <c r="B234" s="175" t="s">
        <v>550</v>
      </c>
      <c r="C234" s="188" t="s">
        <v>4</v>
      </c>
      <c r="D234" s="189" t="s">
        <v>4</v>
      </c>
      <c r="E234" s="4" t="e">
        <f t="shared" si="6"/>
        <v>#VALUE!</v>
      </c>
    </row>
    <row r="235" spans="1:5" ht="20.399999999999999">
      <c r="A235" s="182" t="s">
        <v>54</v>
      </c>
      <c r="B235" s="183" t="s">
        <v>203</v>
      </c>
      <c r="C235" s="192">
        <v>15024600</v>
      </c>
      <c r="D235" s="193">
        <v>5542472</v>
      </c>
      <c r="E235" s="7">
        <f t="shared" si="6"/>
        <v>36.889314856967907</v>
      </c>
    </row>
    <row r="236" spans="1:5" ht="19.2">
      <c r="A236" s="174" t="s">
        <v>168</v>
      </c>
      <c r="B236" s="175" t="s">
        <v>204</v>
      </c>
      <c r="C236" s="186">
        <v>15024600</v>
      </c>
      <c r="D236" s="187">
        <v>5542472</v>
      </c>
      <c r="E236" s="4">
        <f t="shared" si="6"/>
        <v>36.889314856967907</v>
      </c>
    </row>
    <row r="237" spans="1:5" ht="20.399999999999999">
      <c r="A237" s="182" t="s">
        <v>399</v>
      </c>
      <c r="B237" s="183" t="s">
        <v>400</v>
      </c>
      <c r="C237" s="192">
        <v>18731600</v>
      </c>
      <c r="D237" s="193">
        <v>295979.8</v>
      </c>
      <c r="E237" s="7">
        <f t="shared" si="6"/>
        <v>1.5801095475026159</v>
      </c>
    </row>
    <row r="238" spans="1:5" ht="19.2">
      <c r="A238" s="174" t="s">
        <v>167</v>
      </c>
      <c r="B238" s="175" t="s">
        <v>401</v>
      </c>
      <c r="C238" s="186">
        <v>18731600</v>
      </c>
      <c r="D238" s="187">
        <v>295979.8</v>
      </c>
      <c r="E238" s="4">
        <f t="shared" si="6"/>
        <v>1.5801095475026159</v>
      </c>
    </row>
    <row r="239" spans="1:5" ht="20.399999999999999">
      <c r="A239" s="182" t="s">
        <v>55</v>
      </c>
      <c r="B239" s="183" t="s">
        <v>205</v>
      </c>
      <c r="C239" s="192">
        <v>22605000</v>
      </c>
      <c r="D239" s="196" t="s">
        <v>4</v>
      </c>
      <c r="E239" s="7"/>
    </row>
    <row r="240" spans="1:5" ht="30">
      <c r="A240" s="174" t="s">
        <v>161</v>
      </c>
      <c r="B240" s="175" t="s">
        <v>206</v>
      </c>
      <c r="C240" s="186">
        <v>11625000</v>
      </c>
      <c r="D240" s="189" t="s">
        <v>4</v>
      </c>
      <c r="E240" s="4"/>
    </row>
    <row r="241" spans="1:5" ht="19.2">
      <c r="A241" s="174" t="s">
        <v>167</v>
      </c>
      <c r="B241" s="175" t="s">
        <v>551</v>
      </c>
      <c r="C241" s="186">
        <v>10980000</v>
      </c>
      <c r="D241" s="189" t="s">
        <v>4</v>
      </c>
      <c r="E241" s="4"/>
    </row>
    <row r="242" spans="1:5" ht="20.399999999999999">
      <c r="A242" s="184" t="s">
        <v>312</v>
      </c>
      <c r="B242" s="185" t="s">
        <v>313</v>
      </c>
      <c r="C242" s="190">
        <v>729400</v>
      </c>
      <c r="D242" s="197" t="s">
        <v>4</v>
      </c>
      <c r="E242" s="8"/>
    </row>
    <row r="243" spans="1:5" ht="20.399999999999999">
      <c r="A243" s="182" t="s">
        <v>314</v>
      </c>
      <c r="B243" s="183" t="s">
        <v>315</v>
      </c>
      <c r="C243" s="192">
        <v>579400</v>
      </c>
      <c r="D243" s="196" t="s">
        <v>4</v>
      </c>
      <c r="E243" s="7"/>
    </row>
    <row r="244" spans="1:5" ht="68.400000000000006">
      <c r="A244" s="174" t="s">
        <v>157</v>
      </c>
      <c r="B244" s="175" t="s">
        <v>471</v>
      </c>
      <c r="C244" s="186">
        <v>67100</v>
      </c>
      <c r="D244" s="189" t="s">
        <v>4</v>
      </c>
      <c r="E244" s="4"/>
    </row>
    <row r="245" spans="1:5" ht="30">
      <c r="A245" s="174" t="s">
        <v>161</v>
      </c>
      <c r="B245" s="175" t="s">
        <v>316</v>
      </c>
      <c r="C245" s="186">
        <v>512300</v>
      </c>
      <c r="D245" s="189" t="s">
        <v>4</v>
      </c>
      <c r="E245" s="4"/>
    </row>
    <row r="246" spans="1:5" ht="20.399999999999999">
      <c r="A246" s="182" t="s">
        <v>402</v>
      </c>
      <c r="B246" s="183" t="s">
        <v>403</v>
      </c>
      <c r="C246" s="192">
        <v>150000</v>
      </c>
      <c r="D246" s="196" t="s">
        <v>4</v>
      </c>
      <c r="E246" s="7"/>
    </row>
    <row r="247" spans="1:5" ht="30">
      <c r="A247" s="174" t="s">
        <v>161</v>
      </c>
      <c r="B247" s="175" t="s">
        <v>404</v>
      </c>
      <c r="C247" s="186">
        <v>150000</v>
      </c>
      <c r="D247" s="189" t="s">
        <v>4</v>
      </c>
      <c r="E247" s="4"/>
    </row>
    <row r="248" spans="1:5" ht="20.399999999999999">
      <c r="A248" s="184" t="s">
        <v>207</v>
      </c>
      <c r="B248" s="185" t="s">
        <v>208</v>
      </c>
      <c r="C248" s="190">
        <v>603569664.92999995</v>
      </c>
      <c r="D248" s="191">
        <v>229843363.38</v>
      </c>
      <c r="E248" s="8">
        <f t="shared" ref="E248:E264" si="7">(D248/C248)*100</f>
        <v>38.080668518464471</v>
      </c>
    </row>
    <row r="249" spans="1:5" ht="20.399999999999999">
      <c r="A249" s="182" t="s">
        <v>56</v>
      </c>
      <c r="B249" s="183" t="s">
        <v>209</v>
      </c>
      <c r="C249" s="192">
        <v>107690120</v>
      </c>
      <c r="D249" s="193">
        <v>44539700</v>
      </c>
      <c r="E249" s="7">
        <f t="shared" si="7"/>
        <v>41.359133038388293</v>
      </c>
    </row>
    <row r="250" spans="1:5" ht="30">
      <c r="A250" s="174" t="s">
        <v>210</v>
      </c>
      <c r="B250" s="175" t="s">
        <v>211</v>
      </c>
      <c r="C250" s="186">
        <v>107690120</v>
      </c>
      <c r="D250" s="187">
        <v>44539700</v>
      </c>
      <c r="E250" s="4">
        <f t="shared" si="7"/>
        <v>41.359133038388293</v>
      </c>
    </row>
    <row r="251" spans="1:5" ht="20.399999999999999">
      <c r="A251" s="182" t="s">
        <v>57</v>
      </c>
      <c r="B251" s="183" t="s">
        <v>212</v>
      </c>
      <c r="C251" s="192">
        <v>395140779.25</v>
      </c>
      <c r="D251" s="193">
        <v>148143948.41999999</v>
      </c>
      <c r="E251" s="7">
        <f t="shared" si="7"/>
        <v>37.491435002275836</v>
      </c>
    </row>
    <row r="252" spans="1:5" ht="30">
      <c r="A252" s="174" t="s">
        <v>161</v>
      </c>
      <c r="B252" s="175" t="s">
        <v>532</v>
      </c>
      <c r="C252" s="186">
        <v>4112500</v>
      </c>
      <c r="D252" s="189" t="s">
        <v>4</v>
      </c>
      <c r="E252" s="4"/>
    </row>
    <row r="253" spans="1:5" ht="30">
      <c r="A253" s="174" t="s">
        <v>210</v>
      </c>
      <c r="B253" s="175" t="s">
        <v>213</v>
      </c>
      <c r="C253" s="186">
        <v>391028279.25</v>
      </c>
      <c r="D253" s="187">
        <v>148143948.41999999</v>
      </c>
      <c r="E253" s="4">
        <f t="shared" si="7"/>
        <v>37.885737753837908</v>
      </c>
    </row>
    <row r="254" spans="1:5" ht="20.399999999999999">
      <c r="A254" s="182" t="s">
        <v>286</v>
      </c>
      <c r="B254" s="183" t="s">
        <v>287</v>
      </c>
      <c r="C254" s="192">
        <v>48645500</v>
      </c>
      <c r="D254" s="193">
        <v>18645888.370000001</v>
      </c>
      <c r="E254" s="7">
        <f t="shared" si="7"/>
        <v>38.330140239076584</v>
      </c>
    </row>
    <row r="255" spans="1:5" ht="30">
      <c r="A255" s="174" t="s">
        <v>210</v>
      </c>
      <c r="B255" s="175" t="s">
        <v>288</v>
      </c>
      <c r="C255" s="186">
        <v>48639200</v>
      </c>
      <c r="D255" s="187">
        <v>18645888.370000001</v>
      </c>
      <c r="E255" s="4">
        <f t="shared" si="7"/>
        <v>38.335104956495996</v>
      </c>
    </row>
    <row r="256" spans="1:5" ht="20.399999999999999">
      <c r="A256" s="182" t="s">
        <v>272</v>
      </c>
      <c r="B256" s="183" t="s">
        <v>214</v>
      </c>
      <c r="C256" s="192">
        <v>15012060.68</v>
      </c>
      <c r="D256" s="193">
        <v>4315659.58</v>
      </c>
      <c r="E256" s="7">
        <f t="shared" si="7"/>
        <v>28.747949212259648</v>
      </c>
    </row>
    <row r="257" spans="1:5" ht="30">
      <c r="A257" s="182" t="s">
        <v>161</v>
      </c>
      <c r="B257" s="183" t="s">
        <v>215</v>
      </c>
      <c r="C257" s="192">
        <v>2018536</v>
      </c>
      <c r="D257" s="196" t="s">
        <v>4</v>
      </c>
      <c r="E257" s="7"/>
    </row>
    <row r="258" spans="1:5" ht="30">
      <c r="A258" s="174" t="s">
        <v>210</v>
      </c>
      <c r="B258" s="175" t="s">
        <v>216</v>
      </c>
      <c r="C258" s="186">
        <v>12993524.68</v>
      </c>
      <c r="D258" s="187">
        <v>4315659.58</v>
      </c>
      <c r="E258" s="4">
        <f t="shared" si="7"/>
        <v>33.213925291901631</v>
      </c>
    </row>
    <row r="259" spans="1:5" ht="20.399999999999999">
      <c r="A259" s="182" t="s">
        <v>58</v>
      </c>
      <c r="B259" s="183" t="s">
        <v>217</v>
      </c>
      <c r="C259" s="192">
        <v>37081205</v>
      </c>
      <c r="D259" s="193">
        <v>14198167.01</v>
      </c>
      <c r="E259" s="7">
        <f t="shared" si="7"/>
        <v>38.289389489904657</v>
      </c>
    </row>
    <row r="260" spans="1:5" ht="68.400000000000006">
      <c r="A260" s="182" t="s">
        <v>157</v>
      </c>
      <c r="B260" s="183" t="s">
        <v>218</v>
      </c>
      <c r="C260" s="192">
        <v>8877305</v>
      </c>
      <c r="D260" s="193">
        <v>3131323.51</v>
      </c>
      <c r="E260" s="7">
        <f t="shared" si="7"/>
        <v>35.273357285797886</v>
      </c>
    </row>
    <row r="261" spans="1:5" ht="30">
      <c r="A261" s="174" t="s">
        <v>161</v>
      </c>
      <c r="B261" s="175" t="s">
        <v>317</v>
      </c>
      <c r="C261" s="186">
        <v>1809200</v>
      </c>
      <c r="D261" s="187">
        <v>1145008.26</v>
      </c>
      <c r="E261" s="4">
        <f t="shared" si="7"/>
        <v>63.288097501658193</v>
      </c>
    </row>
    <row r="262" spans="1:5" ht="30">
      <c r="A262" s="174" t="s">
        <v>210</v>
      </c>
      <c r="B262" s="175" t="s">
        <v>219</v>
      </c>
      <c r="C262" s="186">
        <v>26344700</v>
      </c>
      <c r="D262" s="187">
        <v>9921831</v>
      </c>
      <c r="E262" s="4">
        <f t="shared" si="7"/>
        <v>37.661582785152234</v>
      </c>
    </row>
    <row r="263" spans="1:5" ht="19.2">
      <c r="A263" s="174" t="s">
        <v>168</v>
      </c>
      <c r="B263" s="175" t="s">
        <v>220</v>
      </c>
      <c r="C263" s="186">
        <v>50000</v>
      </c>
      <c r="D263" s="187">
        <v>4.24</v>
      </c>
      <c r="E263" s="4">
        <f t="shared" si="7"/>
        <v>8.4799999999999997E-3</v>
      </c>
    </row>
    <row r="264" spans="1:5" ht="20.399999999999999">
      <c r="A264" s="184" t="s">
        <v>405</v>
      </c>
      <c r="B264" s="185" t="s">
        <v>221</v>
      </c>
      <c r="C264" s="190">
        <v>142818476</v>
      </c>
      <c r="D264" s="191">
        <v>51527055.079999998</v>
      </c>
      <c r="E264" s="8">
        <f t="shared" si="7"/>
        <v>36.078703906629002</v>
      </c>
    </row>
    <row r="265" spans="1:5" ht="20.399999999999999">
      <c r="A265" s="182" t="s">
        <v>59</v>
      </c>
      <c r="B265" s="183" t="s">
        <v>222</v>
      </c>
      <c r="C265" s="192">
        <v>101064072</v>
      </c>
      <c r="D265" s="193">
        <v>34843417.340000004</v>
      </c>
      <c r="E265" s="7">
        <f t="shared" ref="E265:E287" si="8">(D265/C265)*100</f>
        <v>34.476561898277765</v>
      </c>
    </row>
    <row r="266" spans="1:5" ht="30">
      <c r="A266" s="174" t="s">
        <v>210</v>
      </c>
      <c r="B266" s="175" t="s">
        <v>223</v>
      </c>
      <c r="C266" s="186">
        <v>101064072</v>
      </c>
      <c r="D266" s="187">
        <v>34843417.340000004</v>
      </c>
      <c r="E266" s="4">
        <f t="shared" si="8"/>
        <v>34.476561898277765</v>
      </c>
    </row>
    <row r="267" spans="1:5" ht="20.399999999999999">
      <c r="A267" s="182" t="s">
        <v>60</v>
      </c>
      <c r="B267" s="183" t="s">
        <v>224</v>
      </c>
      <c r="C267" s="192">
        <v>41754404</v>
      </c>
      <c r="D267" s="193">
        <v>16683637.74</v>
      </c>
      <c r="E267" s="7">
        <f t="shared" si="8"/>
        <v>39.956594135555143</v>
      </c>
    </row>
    <row r="268" spans="1:5" ht="68.400000000000006">
      <c r="A268" s="174" t="s">
        <v>157</v>
      </c>
      <c r="B268" s="175" t="s">
        <v>225</v>
      </c>
      <c r="C268" s="186">
        <v>38569604</v>
      </c>
      <c r="D268" s="187">
        <v>15918495.220000001</v>
      </c>
      <c r="E268" s="4">
        <f t="shared" si="8"/>
        <v>41.272125116970351</v>
      </c>
    </row>
    <row r="269" spans="1:5" ht="30">
      <c r="A269" s="174" t="s">
        <v>161</v>
      </c>
      <c r="B269" s="175" t="s">
        <v>226</v>
      </c>
      <c r="C269" s="186">
        <v>2989900</v>
      </c>
      <c r="D269" s="187">
        <v>765142.52</v>
      </c>
      <c r="E269" s="4">
        <f t="shared" si="8"/>
        <v>25.59090671928827</v>
      </c>
    </row>
    <row r="270" spans="1:5" ht="30">
      <c r="A270" s="174" t="s">
        <v>210</v>
      </c>
      <c r="B270" s="175" t="s">
        <v>552</v>
      </c>
      <c r="C270" s="186">
        <v>194900</v>
      </c>
      <c r="D270" s="189" t="s">
        <v>4</v>
      </c>
      <c r="E270" s="4"/>
    </row>
    <row r="271" spans="1:5" ht="20.399999999999999">
      <c r="A271" s="184" t="s">
        <v>227</v>
      </c>
      <c r="B271" s="185" t="s">
        <v>228</v>
      </c>
      <c r="C271" s="190">
        <v>52647911.149999999</v>
      </c>
      <c r="D271" s="191">
        <v>17488993.780000001</v>
      </c>
      <c r="E271" s="8">
        <f t="shared" si="8"/>
        <v>33.218780000923175</v>
      </c>
    </row>
    <row r="272" spans="1:5" ht="20.399999999999999">
      <c r="A272" s="182" t="s">
        <v>73</v>
      </c>
      <c r="B272" s="183" t="s">
        <v>229</v>
      </c>
      <c r="C272" s="192">
        <v>1063100</v>
      </c>
      <c r="D272" s="193">
        <v>432512.9</v>
      </c>
      <c r="E272" s="7">
        <f t="shared" si="8"/>
        <v>40.684121907628636</v>
      </c>
    </row>
    <row r="273" spans="1:5" ht="20.399999999999999">
      <c r="A273" s="174" t="s">
        <v>166</v>
      </c>
      <c r="B273" s="175" t="s">
        <v>230</v>
      </c>
      <c r="C273" s="186">
        <v>1063100</v>
      </c>
      <c r="D273" s="187">
        <v>432512.9</v>
      </c>
      <c r="E273" s="4">
        <f t="shared" si="8"/>
        <v>40.684121907628636</v>
      </c>
    </row>
    <row r="274" spans="1:5" ht="20.399999999999999">
      <c r="A274" s="182" t="s">
        <v>61</v>
      </c>
      <c r="B274" s="183" t="s">
        <v>231</v>
      </c>
      <c r="C274" s="192">
        <v>28649804</v>
      </c>
      <c r="D274" s="193">
        <v>16342444.49</v>
      </c>
      <c r="E274" s="7">
        <f t="shared" si="8"/>
        <v>57.042081300102446</v>
      </c>
    </row>
    <row r="275" spans="1:5" ht="20.399999999999999">
      <c r="A275" s="174" t="s">
        <v>166</v>
      </c>
      <c r="B275" s="175" t="s">
        <v>232</v>
      </c>
      <c r="C275" s="186">
        <v>3217104</v>
      </c>
      <c r="D275" s="187">
        <v>3051070.34</v>
      </c>
      <c r="E275" s="4">
        <f t="shared" si="8"/>
        <v>94.839033490990658</v>
      </c>
    </row>
    <row r="276" spans="1:5" ht="30">
      <c r="A276" s="174" t="s">
        <v>210</v>
      </c>
      <c r="B276" s="175" t="s">
        <v>233</v>
      </c>
      <c r="C276" s="186">
        <v>25432700</v>
      </c>
      <c r="D276" s="187">
        <v>13291374.15</v>
      </c>
      <c r="E276" s="4">
        <f t="shared" si="8"/>
        <v>52.26096383789374</v>
      </c>
    </row>
    <row r="277" spans="1:5" ht="20.399999999999999">
      <c r="A277" s="182" t="s">
        <v>62</v>
      </c>
      <c r="B277" s="183" t="s">
        <v>234</v>
      </c>
      <c r="C277" s="192">
        <v>22200307.149999999</v>
      </c>
      <c r="D277" s="193">
        <v>516771.41</v>
      </c>
      <c r="E277" s="7">
        <f t="shared" si="8"/>
        <v>2.3277669381254484</v>
      </c>
    </row>
    <row r="278" spans="1:5" ht="30">
      <c r="A278" s="174" t="s">
        <v>161</v>
      </c>
      <c r="B278" s="175" t="s">
        <v>235</v>
      </c>
      <c r="C278" s="186">
        <v>100000</v>
      </c>
      <c r="D278" s="187">
        <v>152.11000000000001</v>
      </c>
      <c r="E278" s="4">
        <f t="shared" si="8"/>
        <v>0.15211</v>
      </c>
    </row>
    <row r="279" spans="1:5" ht="20.399999999999999">
      <c r="A279" s="182" t="s">
        <v>166</v>
      </c>
      <c r="B279" s="183" t="s">
        <v>236</v>
      </c>
      <c r="C279" s="192">
        <v>2503200</v>
      </c>
      <c r="D279" s="193">
        <v>516619.3</v>
      </c>
      <c r="E279" s="7">
        <f t="shared" si="8"/>
        <v>20.638354905720675</v>
      </c>
    </row>
    <row r="280" spans="1:5" ht="30">
      <c r="A280" s="174" t="s">
        <v>202</v>
      </c>
      <c r="B280" s="175" t="s">
        <v>237</v>
      </c>
      <c r="C280" s="186">
        <v>19597107.149999999</v>
      </c>
      <c r="D280" s="189" t="s">
        <v>4</v>
      </c>
      <c r="E280" s="4"/>
    </row>
    <row r="281" spans="1:5" ht="20.399999999999999">
      <c r="A281" s="182" t="s">
        <v>63</v>
      </c>
      <c r="B281" s="183" t="s">
        <v>238</v>
      </c>
      <c r="C281" s="192">
        <v>734700</v>
      </c>
      <c r="D281" s="193">
        <v>197264.98</v>
      </c>
      <c r="E281" s="7">
        <f t="shared" si="8"/>
        <v>26.849731863345582</v>
      </c>
    </row>
    <row r="282" spans="1:5" ht="68.400000000000006">
      <c r="A282" s="174" t="s">
        <v>157</v>
      </c>
      <c r="B282" s="175" t="s">
        <v>239</v>
      </c>
      <c r="C282" s="186">
        <v>670900</v>
      </c>
      <c r="D282" s="187">
        <v>186686.21</v>
      </c>
      <c r="E282" s="4">
        <f t="shared" si="8"/>
        <v>27.826234908332093</v>
      </c>
    </row>
    <row r="283" spans="1:5" ht="30">
      <c r="A283" s="174" t="s">
        <v>161</v>
      </c>
      <c r="B283" s="175" t="s">
        <v>240</v>
      </c>
      <c r="C283" s="186">
        <v>63800</v>
      </c>
      <c r="D283" s="187">
        <v>10578.77</v>
      </c>
      <c r="E283" s="4">
        <f t="shared" si="8"/>
        <v>16.581144200626959</v>
      </c>
    </row>
    <row r="284" spans="1:5" ht="20.399999999999999">
      <c r="A284" s="184" t="s">
        <v>241</v>
      </c>
      <c r="B284" s="185" t="s">
        <v>242</v>
      </c>
      <c r="C284" s="190">
        <v>25512355.800000001</v>
      </c>
      <c r="D284" s="191">
        <v>7494466.1500000004</v>
      </c>
      <c r="E284" s="8">
        <f t="shared" si="8"/>
        <v>29.375829534330972</v>
      </c>
    </row>
    <row r="285" spans="1:5" ht="20.399999999999999">
      <c r="A285" s="182" t="s">
        <v>64</v>
      </c>
      <c r="B285" s="183" t="s">
        <v>243</v>
      </c>
      <c r="C285" s="192">
        <v>25512355.800000001</v>
      </c>
      <c r="D285" s="193">
        <v>7494466.1500000004</v>
      </c>
      <c r="E285" s="7">
        <f t="shared" si="8"/>
        <v>29.375829534330972</v>
      </c>
    </row>
    <row r="286" spans="1:5" ht="30">
      <c r="A286" s="174" t="s">
        <v>210</v>
      </c>
      <c r="B286" s="175" t="s">
        <v>244</v>
      </c>
      <c r="C286" s="186">
        <v>25512355.800000001</v>
      </c>
      <c r="D286" s="187">
        <v>7494466.1500000004</v>
      </c>
      <c r="E286" s="4">
        <f t="shared" si="8"/>
        <v>29.375829534330972</v>
      </c>
    </row>
    <row r="287" spans="1:5" ht="20.399999999999999">
      <c r="A287" s="184" t="s">
        <v>514</v>
      </c>
      <c r="B287" s="185" t="s">
        <v>515</v>
      </c>
      <c r="C287" s="190">
        <v>1628.01</v>
      </c>
      <c r="D287" s="191">
        <v>1628.01</v>
      </c>
      <c r="E287" s="8">
        <f t="shared" si="8"/>
        <v>100</v>
      </c>
    </row>
    <row r="288" spans="1:5" ht="30">
      <c r="A288" s="182" t="s">
        <v>516</v>
      </c>
      <c r="B288" s="183" t="s">
        <v>517</v>
      </c>
      <c r="C288" s="192">
        <v>1628.01</v>
      </c>
      <c r="D288" s="193">
        <v>1628.01</v>
      </c>
      <c r="E288" s="7">
        <f t="shared" ref="E288:E296" si="9">(D288/C288)*100</f>
        <v>100</v>
      </c>
    </row>
    <row r="289" spans="1:5" ht="20.399999999999999">
      <c r="A289" s="174" t="s">
        <v>514</v>
      </c>
      <c r="B289" s="175" t="s">
        <v>518</v>
      </c>
      <c r="C289" s="186">
        <v>1628.01</v>
      </c>
      <c r="D289" s="187">
        <v>1628.01</v>
      </c>
      <c r="E289" s="4">
        <f t="shared" si="9"/>
        <v>100</v>
      </c>
    </row>
    <row r="290" spans="1:5" ht="19.2">
      <c r="A290" s="174" t="s">
        <v>519</v>
      </c>
      <c r="B290" s="175" t="s">
        <v>520</v>
      </c>
      <c r="C290" s="186">
        <v>1628.01</v>
      </c>
      <c r="D290" s="187">
        <v>1628.01</v>
      </c>
      <c r="E290" s="4">
        <f t="shared" si="9"/>
        <v>100</v>
      </c>
    </row>
    <row r="291" spans="1:5" ht="30">
      <c r="A291" s="184" t="s">
        <v>245</v>
      </c>
      <c r="B291" s="185" t="s">
        <v>246</v>
      </c>
      <c r="C291" s="190">
        <v>146558641.30000001</v>
      </c>
      <c r="D291" s="191">
        <v>54627380</v>
      </c>
      <c r="E291" s="8">
        <f t="shared" si="9"/>
        <v>37.273394127733354</v>
      </c>
    </row>
    <row r="292" spans="1:5" ht="39.6">
      <c r="A292" s="182" t="s">
        <v>65</v>
      </c>
      <c r="B292" s="183" t="s">
        <v>247</v>
      </c>
      <c r="C292" s="192">
        <v>74194300</v>
      </c>
      <c r="D292" s="193">
        <v>50956980</v>
      </c>
      <c r="E292" s="7">
        <f t="shared" si="9"/>
        <v>68.680451193690089</v>
      </c>
    </row>
    <row r="293" spans="1:5" ht="19.2">
      <c r="A293" s="174" t="s">
        <v>167</v>
      </c>
      <c r="B293" s="175" t="s">
        <v>248</v>
      </c>
      <c r="C293" s="186">
        <v>74194300</v>
      </c>
      <c r="D293" s="187">
        <v>50956980</v>
      </c>
      <c r="E293" s="4">
        <f t="shared" si="9"/>
        <v>68.680451193690089</v>
      </c>
    </row>
    <row r="294" spans="1:5" ht="20.399999999999999">
      <c r="A294" s="182" t="s">
        <v>273</v>
      </c>
      <c r="B294" s="183" t="s">
        <v>274</v>
      </c>
      <c r="C294" s="192">
        <v>72364341.299999997</v>
      </c>
      <c r="D294" s="193">
        <v>3670400</v>
      </c>
      <c r="E294" s="7">
        <f t="shared" si="9"/>
        <v>5.0721113936264075</v>
      </c>
    </row>
    <row r="295" spans="1:5" ht="19.2">
      <c r="A295" s="174" t="s">
        <v>167</v>
      </c>
      <c r="B295" s="175" t="s">
        <v>275</v>
      </c>
      <c r="C295" s="186">
        <v>72364341.299999997</v>
      </c>
      <c r="D295" s="187">
        <v>3670400</v>
      </c>
      <c r="E295" s="4">
        <f t="shared" si="9"/>
        <v>5.0721113936264075</v>
      </c>
    </row>
    <row r="296" spans="1:5" ht="20.399999999999999">
      <c r="A296" s="176" t="s">
        <v>326</v>
      </c>
      <c r="B296" s="177" t="s">
        <v>153</v>
      </c>
      <c r="C296" s="194">
        <v>-13007940.369999999</v>
      </c>
      <c r="D296" s="195">
        <v>4606352.83</v>
      </c>
      <c r="E296" s="4">
        <f t="shared" si="9"/>
        <v>-35.411853829093168</v>
      </c>
    </row>
    <row r="299" spans="1:5">
      <c r="A299" s="337" t="s">
        <v>249</v>
      </c>
      <c r="B299" s="338"/>
      <c r="C299" s="338"/>
      <c r="D299" s="338"/>
      <c r="E299" s="338"/>
    </row>
    <row r="300" spans="1:5">
      <c r="A300" s="23"/>
      <c r="B300" s="41"/>
      <c r="C300" s="12"/>
      <c r="D300" s="12" t="s">
        <v>66</v>
      </c>
      <c r="E300" s="1"/>
    </row>
    <row r="301" spans="1:5" ht="45.6">
      <c r="A301" s="24" t="s">
        <v>74</v>
      </c>
      <c r="B301" s="20" t="s">
        <v>250</v>
      </c>
      <c r="C301" s="16" t="s">
        <v>150</v>
      </c>
      <c r="D301" s="16" t="s">
        <v>149</v>
      </c>
      <c r="E301" s="2"/>
    </row>
    <row r="302" spans="1:5" ht="24.6">
      <c r="A302" s="21" t="s">
        <v>251</v>
      </c>
      <c r="B302" s="19" t="s">
        <v>153</v>
      </c>
      <c r="C302" s="26">
        <f>C304+C311</f>
        <v>13007940.369999886</v>
      </c>
      <c r="D302" s="29">
        <f>D304+D311</f>
        <v>-4606352.8300000429</v>
      </c>
      <c r="E302" s="3"/>
    </row>
    <row r="303" spans="1:5" ht="48.6">
      <c r="A303" s="21" t="s">
        <v>252</v>
      </c>
      <c r="B303" s="19" t="s">
        <v>153</v>
      </c>
      <c r="C303" s="17"/>
      <c r="D303" s="18"/>
      <c r="E303" s="3"/>
    </row>
    <row r="304" spans="1:5" ht="36.6">
      <c r="A304" s="21" t="s">
        <v>253</v>
      </c>
      <c r="B304" s="19" t="s">
        <v>254</v>
      </c>
      <c r="C304" s="17">
        <f>C305+C307</f>
        <v>0</v>
      </c>
      <c r="D304" s="18">
        <f>D305+D307</f>
        <v>-14500000</v>
      </c>
      <c r="E304" s="3"/>
    </row>
    <row r="305" spans="1:5" ht="60.6">
      <c r="A305" s="21" t="s">
        <v>255</v>
      </c>
      <c r="B305" s="19" t="s">
        <v>256</v>
      </c>
      <c r="C305" s="17">
        <f>C306</f>
        <v>14500000</v>
      </c>
      <c r="D305" s="18"/>
      <c r="E305" s="2"/>
    </row>
    <row r="306" spans="1:5" ht="72.599999999999994">
      <c r="A306" s="21" t="s">
        <v>257</v>
      </c>
      <c r="B306" s="19" t="s">
        <v>258</v>
      </c>
      <c r="C306" s="17">
        <v>14500000</v>
      </c>
      <c r="D306" s="18"/>
      <c r="E306" s="2"/>
    </row>
    <row r="307" spans="1:5" ht="60.6">
      <c r="A307" s="21" t="s">
        <v>259</v>
      </c>
      <c r="B307" s="19" t="s">
        <v>260</v>
      </c>
      <c r="C307" s="17">
        <f>C308</f>
        <v>-14500000</v>
      </c>
      <c r="D307" s="18">
        <f>D308</f>
        <v>-14500000</v>
      </c>
      <c r="E307" s="3"/>
    </row>
    <row r="308" spans="1:5" ht="72.599999999999994">
      <c r="A308" s="21" t="s">
        <v>261</v>
      </c>
      <c r="B308" s="19" t="s">
        <v>262</v>
      </c>
      <c r="C308" s="17">
        <v>-14500000</v>
      </c>
      <c r="D308" s="18">
        <v>-14500000</v>
      </c>
      <c r="E308" s="3"/>
    </row>
    <row r="309" spans="1:5" ht="36.6">
      <c r="A309" s="21" t="s">
        <v>294</v>
      </c>
      <c r="B309" s="19" t="s">
        <v>297</v>
      </c>
      <c r="C309" s="17">
        <v>0</v>
      </c>
      <c r="D309" s="18">
        <f>D310</f>
        <v>0</v>
      </c>
      <c r="E309" s="3"/>
    </row>
    <row r="310" spans="1:5" ht="60.6">
      <c r="A310" s="21" t="s">
        <v>295</v>
      </c>
      <c r="B310" s="19" t="s">
        <v>296</v>
      </c>
      <c r="C310" s="17"/>
      <c r="D310" s="18"/>
      <c r="E310" s="3"/>
    </row>
    <row r="311" spans="1:5" ht="24">
      <c r="A311" s="21" t="s">
        <v>263</v>
      </c>
      <c r="B311" s="19" t="s">
        <v>264</v>
      </c>
      <c r="C311" s="18">
        <f>C312</f>
        <v>13007940.369999886</v>
      </c>
      <c r="D311" s="18">
        <f>D312</f>
        <v>9893647.1699999571</v>
      </c>
      <c r="E311" s="3"/>
    </row>
    <row r="312" spans="1:5" ht="36.6">
      <c r="A312" s="21" t="s">
        <v>265</v>
      </c>
      <c r="B312" s="19" t="s">
        <v>266</v>
      </c>
      <c r="C312" s="18">
        <f>C313+C314</f>
        <v>13007940.369999886</v>
      </c>
      <c r="D312" s="18">
        <f>D313+D314</f>
        <v>9893647.1699999571</v>
      </c>
      <c r="E312" s="3"/>
    </row>
    <row r="313" spans="1:5" ht="24.6">
      <c r="A313" s="21" t="s">
        <v>267</v>
      </c>
      <c r="B313" s="19" t="s">
        <v>268</v>
      </c>
      <c r="C313" s="17">
        <v>-1258436355.6300001</v>
      </c>
      <c r="D313" s="18">
        <v>-492320888.11000001</v>
      </c>
      <c r="E313" s="3"/>
    </row>
    <row r="314" spans="1:5" ht="24.6">
      <c r="A314" s="21" t="s">
        <v>269</v>
      </c>
      <c r="B314" s="19" t="s">
        <v>270</v>
      </c>
      <c r="C314" s="17">
        <v>1271444296</v>
      </c>
      <c r="D314" s="18">
        <v>502214535.27999997</v>
      </c>
      <c r="E314" s="2"/>
    </row>
  </sheetData>
  <mergeCells count="1">
    <mergeCell ref="A299:E29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E306"/>
  <sheetViews>
    <sheetView topLeftCell="A285" workbookViewId="0">
      <selection activeCell="A291" sqref="A291:E307"/>
    </sheetView>
  </sheetViews>
  <sheetFormatPr defaultColWidth="8.88671875" defaultRowHeight="13.8"/>
  <cols>
    <col min="1" max="1" width="16.33203125" style="97" customWidth="1"/>
    <col min="2" max="2" width="20.5546875" style="210" customWidth="1"/>
    <col min="3" max="4" width="21.109375" style="28" customWidth="1"/>
    <col min="5" max="5" width="11.109375" style="28" customWidth="1"/>
    <col min="6" max="16384" width="8.88671875" style="211"/>
  </cols>
  <sheetData>
    <row r="2" spans="1:5">
      <c r="A2" s="97" t="s">
        <v>556</v>
      </c>
    </row>
    <row r="4" spans="1:5" ht="15" customHeight="1">
      <c r="A4" s="346" t="s">
        <v>304</v>
      </c>
      <c r="B4" s="355"/>
      <c r="C4" s="355"/>
      <c r="D4" s="138"/>
    </row>
    <row r="5" spans="1:5" ht="15" customHeight="1">
      <c r="A5" s="203"/>
      <c r="B5" s="212"/>
      <c r="C5" s="138"/>
      <c r="D5" s="138" t="s">
        <v>307</v>
      </c>
    </row>
    <row r="6" spans="1:5" ht="26.4">
      <c r="A6" s="99" t="s">
        <v>74</v>
      </c>
      <c r="B6" s="100" t="s">
        <v>75</v>
      </c>
      <c r="C6" s="213" t="s">
        <v>150</v>
      </c>
      <c r="D6" s="214" t="s">
        <v>149</v>
      </c>
      <c r="E6" s="34" t="s">
        <v>151</v>
      </c>
    </row>
    <row r="7" spans="1:5" ht="22.8">
      <c r="A7" s="230" t="s">
        <v>76</v>
      </c>
      <c r="B7" s="231" t="s">
        <v>153</v>
      </c>
      <c r="C7" s="232">
        <v>1286525955.6300001</v>
      </c>
      <c r="D7" s="232">
        <v>574660124.67999995</v>
      </c>
      <c r="E7" s="39">
        <f>(D7/C7)*100</f>
        <v>44.667588878810768</v>
      </c>
    </row>
    <row r="8" spans="1:5" ht="48">
      <c r="A8" s="207" t="s">
        <v>355</v>
      </c>
      <c r="B8" s="19" t="s">
        <v>77</v>
      </c>
      <c r="C8" s="215">
        <v>123843400</v>
      </c>
      <c r="D8" s="215">
        <v>67280821.359999999</v>
      </c>
      <c r="E8" s="35">
        <f>(D8/C8)*100</f>
        <v>54.327337072464097</v>
      </c>
    </row>
    <row r="9" spans="1:5" ht="36">
      <c r="A9" s="207" t="s">
        <v>0</v>
      </c>
      <c r="B9" s="19" t="s">
        <v>78</v>
      </c>
      <c r="C9" s="215">
        <v>78100000</v>
      </c>
      <c r="D9" s="215">
        <v>40373282.119999997</v>
      </c>
      <c r="E9" s="35">
        <f t="shared" ref="E9:E50" si="0">(D9/C9)*100</f>
        <v>51.694343303457103</v>
      </c>
    </row>
    <row r="10" spans="1:5" ht="24">
      <c r="A10" s="207" t="s">
        <v>1</v>
      </c>
      <c r="B10" s="19" t="s">
        <v>79</v>
      </c>
      <c r="C10" s="215">
        <v>7000000</v>
      </c>
      <c r="D10" s="215">
        <v>6907093.1399999997</v>
      </c>
      <c r="E10" s="35">
        <f t="shared" si="0"/>
        <v>98.672759142857132</v>
      </c>
    </row>
    <row r="11" spans="1:5" ht="96">
      <c r="A11" s="207" t="s">
        <v>80</v>
      </c>
      <c r="B11" s="19" t="s">
        <v>81</v>
      </c>
      <c r="C11" s="215">
        <v>7000000</v>
      </c>
      <c r="D11" s="215">
        <v>6907093.1399999997</v>
      </c>
      <c r="E11" s="35">
        <f t="shared" si="0"/>
        <v>98.672759142857132</v>
      </c>
    </row>
    <row r="12" spans="1:5" ht="120">
      <c r="A12" s="207" t="s">
        <v>67</v>
      </c>
      <c r="B12" s="19" t="s">
        <v>82</v>
      </c>
      <c r="C12" s="215">
        <v>7000000</v>
      </c>
      <c r="D12" s="215">
        <v>6907093.1399999997</v>
      </c>
      <c r="E12" s="35">
        <f t="shared" si="0"/>
        <v>98.672759142857132</v>
      </c>
    </row>
    <row r="13" spans="1:5" ht="24">
      <c r="A13" s="207" t="s">
        <v>2</v>
      </c>
      <c r="B13" s="19" t="s">
        <v>83</v>
      </c>
      <c r="C13" s="215">
        <v>71100000</v>
      </c>
      <c r="D13" s="215">
        <v>33466188.98</v>
      </c>
      <c r="E13" s="35">
        <f t="shared" si="0"/>
        <v>47.069182812939523</v>
      </c>
    </row>
    <row r="14" spans="1:5" ht="180">
      <c r="A14" s="207" t="s">
        <v>3</v>
      </c>
      <c r="B14" s="19" t="s">
        <v>84</v>
      </c>
      <c r="C14" s="215">
        <v>67723000</v>
      </c>
      <c r="D14" s="215">
        <v>33229097.010000002</v>
      </c>
      <c r="E14" s="35">
        <f t="shared" si="0"/>
        <v>49.066191707396307</v>
      </c>
    </row>
    <row r="15" spans="1:5" ht="288">
      <c r="A15" s="207" t="s">
        <v>282</v>
      </c>
      <c r="B15" s="19" t="s">
        <v>85</v>
      </c>
      <c r="C15" s="215">
        <v>173500</v>
      </c>
      <c r="D15" s="215">
        <v>38592.32</v>
      </c>
      <c r="E15" s="35">
        <f t="shared" si="0"/>
        <v>22.243412103746397</v>
      </c>
    </row>
    <row r="16" spans="1:5" ht="108">
      <c r="A16" s="207" t="s">
        <v>86</v>
      </c>
      <c r="B16" s="19" t="s">
        <v>87</v>
      </c>
      <c r="C16" s="215">
        <v>277000</v>
      </c>
      <c r="D16" s="215">
        <v>165525.21</v>
      </c>
      <c r="E16" s="35">
        <f t="shared" si="0"/>
        <v>59.75639350180505</v>
      </c>
    </row>
    <row r="17" spans="1:5" ht="240">
      <c r="A17" s="207" t="s">
        <v>88</v>
      </c>
      <c r="B17" s="19" t="s">
        <v>89</v>
      </c>
      <c r="C17" s="215">
        <v>18900</v>
      </c>
      <c r="D17" s="215">
        <v>9994.2000000000007</v>
      </c>
      <c r="E17" s="35">
        <f t="shared" si="0"/>
        <v>52.87936507936508</v>
      </c>
    </row>
    <row r="18" spans="1:5" ht="252">
      <c r="A18" s="207" t="s">
        <v>478</v>
      </c>
      <c r="B18" s="19" t="s">
        <v>479</v>
      </c>
      <c r="C18" s="215">
        <v>2907600</v>
      </c>
      <c r="D18" s="215">
        <v>22980.240000000002</v>
      </c>
      <c r="E18" s="35">
        <f t="shared" si="0"/>
        <v>0.79035080478745356</v>
      </c>
    </row>
    <row r="19" spans="1:5" ht="36">
      <c r="A19" s="207" t="s">
        <v>5</v>
      </c>
      <c r="B19" s="19" t="s">
        <v>90</v>
      </c>
      <c r="C19" s="215">
        <v>14001100</v>
      </c>
      <c r="D19" s="215">
        <v>15387724.300000001</v>
      </c>
      <c r="E19" s="35">
        <f t="shared" si="0"/>
        <v>109.90368113933906</v>
      </c>
    </row>
    <row r="20" spans="1:5" ht="48">
      <c r="A20" s="207" t="s">
        <v>360</v>
      </c>
      <c r="B20" s="19" t="s">
        <v>361</v>
      </c>
      <c r="C20" s="215">
        <v>10379100</v>
      </c>
      <c r="D20" s="215">
        <v>8147171.3700000001</v>
      </c>
      <c r="E20" s="35">
        <f t="shared" si="0"/>
        <v>78.495932884354133</v>
      </c>
    </row>
    <row r="21" spans="1:5" ht="72">
      <c r="A21" s="207" t="s">
        <v>362</v>
      </c>
      <c r="B21" s="19" t="s">
        <v>363</v>
      </c>
      <c r="C21" s="215">
        <v>2933000</v>
      </c>
      <c r="D21" s="215">
        <v>1882728.78</v>
      </c>
      <c r="E21" s="35">
        <f t="shared" si="0"/>
        <v>64.191230139788615</v>
      </c>
    </row>
    <row r="22" spans="1:5" ht="72">
      <c r="A22" s="207" t="s">
        <v>362</v>
      </c>
      <c r="B22" s="19" t="s">
        <v>364</v>
      </c>
      <c r="C22" s="215">
        <v>2933000</v>
      </c>
      <c r="D22" s="215">
        <v>1882728.78</v>
      </c>
      <c r="E22" s="35">
        <f t="shared" si="0"/>
        <v>64.191230139788615</v>
      </c>
    </row>
    <row r="23" spans="1:5" ht="96">
      <c r="A23" s="207" t="s">
        <v>365</v>
      </c>
      <c r="B23" s="19" t="s">
        <v>366</v>
      </c>
      <c r="C23" s="215">
        <v>7443000</v>
      </c>
      <c r="D23" s="215">
        <v>6263073.3200000003</v>
      </c>
      <c r="E23" s="35">
        <f t="shared" si="0"/>
        <v>84.14716270321108</v>
      </c>
    </row>
    <row r="24" spans="1:5" ht="168">
      <c r="A24" s="207" t="s">
        <v>367</v>
      </c>
      <c r="B24" s="19" t="s">
        <v>368</v>
      </c>
      <c r="C24" s="215">
        <v>7443000</v>
      </c>
      <c r="D24" s="215">
        <v>6263073.3200000003</v>
      </c>
      <c r="E24" s="35">
        <f t="shared" si="0"/>
        <v>84.14716270321108</v>
      </c>
    </row>
    <row r="25" spans="1:5" ht="96">
      <c r="A25" s="207" t="s">
        <v>406</v>
      </c>
      <c r="B25" s="19" t="s">
        <v>415</v>
      </c>
      <c r="C25" s="215">
        <v>3100</v>
      </c>
      <c r="D25" s="215">
        <v>1369.27</v>
      </c>
      <c r="E25" s="35">
        <f t="shared" si="0"/>
        <v>44.17</v>
      </c>
    </row>
    <row r="26" spans="1:5" ht="48">
      <c r="A26" s="207" t="s">
        <v>6</v>
      </c>
      <c r="B26" s="19" t="s">
        <v>91</v>
      </c>
      <c r="C26" s="215">
        <v>1870000</v>
      </c>
      <c r="D26" s="215">
        <v>2165876.42</v>
      </c>
      <c r="E26" s="35">
        <f t="shared" si="0"/>
        <v>115.82226844919785</v>
      </c>
    </row>
    <row r="27" spans="1:5" ht="48">
      <c r="A27" s="207" t="s">
        <v>6</v>
      </c>
      <c r="B27" s="19" t="s">
        <v>92</v>
      </c>
      <c r="C27" s="215">
        <v>1870000</v>
      </c>
      <c r="D27" s="215">
        <v>2165806.73</v>
      </c>
      <c r="E27" s="35">
        <f t="shared" si="0"/>
        <v>115.81854171122994</v>
      </c>
    </row>
    <row r="28" spans="1:5" ht="84">
      <c r="A28" s="207" t="s">
        <v>521</v>
      </c>
      <c r="B28" s="19" t="s">
        <v>522</v>
      </c>
      <c r="C28" s="216" t="s">
        <v>4</v>
      </c>
      <c r="D28" s="215">
        <v>69.69</v>
      </c>
      <c r="E28" s="35"/>
    </row>
    <row r="29" spans="1:5" ht="36">
      <c r="A29" s="207" t="s">
        <v>7</v>
      </c>
      <c r="B29" s="19" t="s">
        <v>93</v>
      </c>
      <c r="C29" s="215">
        <v>1692000</v>
      </c>
      <c r="D29" s="215">
        <v>3481170.3</v>
      </c>
      <c r="E29" s="35">
        <f t="shared" si="0"/>
        <v>205.74292553191489</v>
      </c>
    </row>
    <row r="30" spans="1:5" ht="36">
      <c r="A30" s="207" t="s">
        <v>7</v>
      </c>
      <c r="B30" s="19" t="s">
        <v>94</v>
      </c>
      <c r="C30" s="215">
        <v>1692000</v>
      </c>
      <c r="D30" s="215">
        <v>3481170.3</v>
      </c>
      <c r="E30" s="35">
        <f t="shared" si="0"/>
        <v>205.74292553191489</v>
      </c>
    </row>
    <row r="31" spans="1:5" ht="48">
      <c r="A31" s="207" t="s">
        <v>95</v>
      </c>
      <c r="B31" s="19" t="s">
        <v>96</v>
      </c>
      <c r="C31" s="215">
        <v>60000</v>
      </c>
      <c r="D31" s="215">
        <v>1593506.21</v>
      </c>
      <c r="E31" s="35">
        <f t="shared" si="0"/>
        <v>2655.843683333333</v>
      </c>
    </row>
    <row r="32" spans="1:5" ht="96">
      <c r="A32" s="207" t="s">
        <v>97</v>
      </c>
      <c r="B32" s="19" t="s">
        <v>98</v>
      </c>
      <c r="C32" s="215">
        <v>60000</v>
      </c>
      <c r="D32" s="215">
        <v>1593506.21</v>
      </c>
      <c r="E32" s="35">
        <f t="shared" si="0"/>
        <v>2655.843683333333</v>
      </c>
    </row>
    <row r="33" spans="1:5" ht="24">
      <c r="A33" s="207" t="s">
        <v>8</v>
      </c>
      <c r="B33" s="19" t="s">
        <v>99</v>
      </c>
      <c r="C33" s="215">
        <v>2700000</v>
      </c>
      <c r="D33" s="215">
        <v>1074746.8899999999</v>
      </c>
      <c r="E33" s="35">
        <f t="shared" si="0"/>
        <v>39.805440370370363</v>
      </c>
    </row>
    <row r="34" spans="1:5" ht="72">
      <c r="A34" s="207" t="s">
        <v>9</v>
      </c>
      <c r="B34" s="19" t="s">
        <v>100</v>
      </c>
      <c r="C34" s="215">
        <v>2700000</v>
      </c>
      <c r="D34" s="215">
        <v>1074746.8899999999</v>
      </c>
      <c r="E34" s="35">
        <f t="shared" si="0"/>
        <v>39.805440370370363</v>
      </c>
    </row>
    <row r="35" spans="1:5" ht="120">
      <c r="A35" s="207" t="s">
        <v>299</v>
      </c>
      <c r="B35" s="19" t="s">
        <v>300</v>
      </c>
      <c r="C35" s="215">
        <v>2700000</v>
      </c>
      <c r="D35" s="215">
        <v>1074746.8899999999</v>
      </c>
      <c r="E35" s="35">
        <f t="shared" si="0"/>
        <v>39.805440370370363</v>
      </c>
    </row>
    <row r="36" spans="1:5" ht="84">
      <c r="A36" s="207" t="s">
        <v>10</v>
      </c>
      <c r="B36" s="19" t="s">
        <v>101</v>
      </c>
      <c r="C36" s="215">
        <v>14000</v>
      </c>
      <c r="D36" s="216" t="s">
        <v>4</v>
      </c>
      <c r="E36" s="35"/>
    </row>
    <row r="37" spans="1:5" ht="60">
      <c r="A37" s="207" t="s">
        <v>11</v>
      </c>
      <c r="B37" s="19" t="s">
        <v>102</v>
      </c>
      <c r="C37" s="215">
        <v>14000</v>
      </c>
      <c r="D37" s="216" t="s">
        <v>4</v>
      </c>
      <c r="E37" s="35"/>
    </row>
    <row r="38" spans="1:5" ht="120">
      <c r="A38" s="207" t="s">
        <v>103</v>
      </c>
      <c r="B38" s="19" t="s">
        <v>104</v>
      </c>
      <c r="C38" s="215">
        <v>9400</v>
      </c>
      <c r="D38" s="216" t="s">
        <v>4</v>
      </c>
      <c r="E38" s="35"/>
    </row>
    <row r="39" spans="1:5" ht="156">
      <c r="A39" s="207" t="s">
        <v>105</v>
      </c>
      <c r="B39" s="19" t="s">
        <v>106</v>
      </c>
      <c r="C39" s="215">
        <v>9400</v>
      </c>
      <c r="D39" s="216" t="s">
        <v>4</v>
      </c>
      <c r="E39" s="35"/>
    </row>
    <row r="40" spans="1:5" ht="24">
      <c r="A40" s="207" t="s">
        <v>12</v>
      </c>
      <c r="B40" s="19" t="s">
        <v>107</v>
      </c>
      <c r="C40" s="215">
        <v>4600</v>
      </c>
      <c r="D40" s="216" t="s">
        <v>4</v>
      </c>
      <c r="E40" s="35"/>
    </row>
    <row r="41" spans="1:5" ht="72">
      <c r="A41" s="207" t="s">
        <v>13</v>
      </c>
      <c r="B41" s="19" t="s">
        <v>108</v>
      </c>
      <c r="C41" s="215">
        <v>4600</v>
      </c>
      <c r="D41" s="216" t="s">
        <v>4</v>
      </c>
      <c r="E41" s="35"/>
    </row>
    <row r="42" spans="1:5" ht="120">
      <c r="A42" s="207" t="s">
        <v>14</v>
      </c>
      <c r="B42" s="19" t="s">
        <v>109</v>
      </c>
      <c r="C42" s="215">
        <v>16218800</v>
      </c>
      <c r="D42" s="215">
        <v>7856002.6299999999</v>
      </c>
      <c r="E42" s="35">
        <f t="shared" si="0"/>
        <v>48.437631822329642</v>
      </c>
    </row>
    <row r="43" spans="1:5" ht="240">
      <c r="A43" s="207" t="s">
        <v>15</v>
      </c>
      <c r="B43" s="19" t="s">
        <v>110</v>
      </c>
      <c r="C43" s="215">
        <v>15858300</v>
      </c>
      <c r="D43" s="215">
        <v>7589586.3200000003</v>
      </c>
      <c r="E43" s="35">
        <f t="shared" si="0"/>
        <v>47.858763675803843</v>
      </c>
    </row>
    <row r="44" spans="1:5" ht="156">
      <c r="A44" s="207" t="s">
        <v>16</v>
      </c>
      <c r="B44" s="19" t="s">
        <v>111</v>
      </c>
      <c r="C44" s="215">
        <v>10541900</v>
      </c>
      <c r="D44" s="215">
        <v>4478117.47</v>
      </c>
      <c r="E44" s="35">
        <f t="shared" si="0"/>
        <v>42.479225471689162</v>
      </c>
    </row>
    <row r="45" spans="1:5" ht="240">
      <c r="A45" s="207" t="s">
        <v>302</v>
      </c>
      <c r="B45" s="19" t="s">
        <v>303</v>
      </c>
      <c r="C45" s="215">
        <v>7819700</v>
      </c>
      <c r="D45" s="215">
        <v>3513947.02</v>
      </c>
      <c r="E45" s="35">
        <f t="shared" si="0"/>
        <v>44.937107817435454</v>
      </c>
    </row>
    <row r="46" spans="1:5" ht="192">
      <c r="A46" s="207" t="s">
        <v>112</v>
      </c>
      <c r="B46" s="19" t="s">
        <v>113</v>
      </c>
      <c r="C46" s="215">
        <v>2722200</v>
      </c>
      <c r="D46" s="215">
        <v>964170.45</v>
      </c>
      <c r="E46" s="35">
        <f t="shared" si="0"/>
        <v>35.418795459554772</v>
      </c>
    </row>
    <row r="47" spans="1:5" ht="204">
      <c r="A47" s="207" t="s">
        <v>278</v>
      </c>
      <c r="B47" s="19" t="s">
        <v>279</v>
      </c>
      <c r="C47" s="215">
        <v>3836500</v>
      </c>
      <c r="D47" s="215">
        <v>2032144.82</v>
      </c>
      <c r="E47" s="35">
        <f t="shared" si="0"/>
        <v>52.968716799165904</v>
      </c>
    </row>
    <row r="48" spans="1:5" ht="192">
      <c r="A48" s="207" t="s">
        <v>280</v>
      </c>
      <c r="B48" s="19" t="s">
        <v>281</v>
      </c>
      <c r="C48" s="215">
        <v>3836500</v>
      </c>
      <c r="D48" s="215">
        <v>2032144.82</v>
      </c>
      <c r="E48" s="35">
        <f t="shared" si="0"/>
        <v>52.968716799165904</v>
      </c>
    </row>
    <row r="49" spans="1:5" ht="228">
      <c r="A49" s="207" t="s">
        <v>480</v>
      </c>
      <c r="B49" s="19" t="s">
        <v>114</v>
      </c>
      <c r="C49" s="215">
        <v>1479900</v>
      </c>
      <c r="D49" s="215">
        <v>1079324.03</v>
      </c>
      <c r="E49" s="35">
        <f t="shared" si="0"/>
        <v>72.932227177512004</v>
      </c>
    </row>
    <row r="50" spans="1:5" ht="180">
      <c r="A50" s="207" t="s">
        <v>17</v>
      </c>
      <c r="B50" s="19" t="s">
        <v>115</v>
      </c>
      <c r="C50" s="215">
        <v>1479900</v>
      </c>
      <c r="D50" s="215">
        <v>1079324.03</v>
      </c>
      <c r="E50" s="35">
        <f t="shared" si="0"/>
        <v>72.932227177512004</v>
      </c>
    </row>
    <row r="51" spans="1:5" ht="216">
      <c r="A51" s="207" t="s">
        <v>18</v>
      </c>
      <c r="B51" s="19" t="s">
        <v>116</v>
      </c>
      <c r="C51" s="215">
        <v>360500</v>
      </c>
      <c r="D51" s="215">
        <v>266416.31</v>
      </c>
      <c r="E51" s="35">
        <f t="shared" ref="E51:E105" si="1">(D51/C51)*100</f>
        <v>73.901889042995833</v>
      </c>
    </row>
    <row r="52" spans="1:5" ht="216">
      <c r="A52" s="207" t="s">
        <v>19</v>
      </c>
      <c r="B52" s="19" t="s">
        <v>117</v>
      </c>
      <c r="C52" s="215">
        <v>360500</v>
      </c>
      <c r="D52" s="215">
        <v>266416.31</v>
      </c>
      <c r="E52" s="35">
        <f t="shared" si="1"/>
        <v>73.901889042995833</v>
      </c>
    </row>
    <row r="53" spans="1:5" ht="216">
      <c r="A53" s="207" t="s">
        <v>20</v>
      </c>
      <c r="B53" s="19" t="s">
        <v>118</v>
      </c>
      <c r="C53" s="215">
        <v>360500</v>
      </c>
      <c r="D53" s="215">
        <v>266416.31</v>
      </c>
      <c r="E53" s="35">
        <f t="shared" si="1"/>
        <v>73.901889042995833</v>
      </c>
    </row>
    <row r="54" spans="1:5" ht="48">
      <c r="A54" s="207" t="s">
        <v>21</v>
      </c>
      <c r="B54" s="19" t="s">
        <v>119</v>
      </c>
      <c r="C54" s="215">
        <v>465900</v>
      </c>
      <c r="D54" s="215">
        <v>944406.43</v>
      </c>
      <c r="E54" s="35">
        <f t="shared" si="1"/>
        <v>202.70582313801248</v>
      </c>
    </row>
    <row r="55" spans="1:5" ht="36">
      <c r="A55" s="207" t="s">
        <v>22</v>
      </c>
      <c r="B55" s="19" t="s">
        <v>120</v>
      </c>
      <c r="C55" s="215">
        <v>465900</v>
      </c>
      <c r="D55" s="215">
        <v>944406.43</v>
      </c>
      <c r="E55" s="35">
        <f t="shared" si="1"/>
        <v>202.70582313801248</v>
      </c>
    </row>
    <row r="56" spans="1:5" ht="72">
      <c r="A56" s="207" t="s">
        <v>23</v>
      </c>
      <c r="B56" s="19" t="s">
        <v>121</v>
      </c>
      <c r="C56" s="215">
        <v>78000</v>
      </c>
      <c r="D56" s="215">
        <v>17931.86</v>
      </c>
      <c r="E56" s="35">
        <f t="shared" si="1"/>
        <v>22.989564102564103</v>
      </c>
    </row>
    <row r="57" spans="1:5" ht="48">
      <c r="A57" s="207" t="s">
        <v>24</v>
      </c>
      <c r="B57" s="19" t="s">
        <v>122</v>
      </c>
      <c r="C57" s="215">
        <v>282900</v>
      </c>
      <c r="D57" s="215">
        <v>735180.98</v>
      </c>
      <c r="E57" s="35">
        <f t="shared" si="1"/>
        <v>259.87309296571226</v>
      </c>
    </row>
    <row r="58" spans="1:5" ht="36">
      <c r="A58" s="207" t="s">
        <v>25</v>
      </c>
      <c r="B58" s="19" t="s">
        <v>123</v>
      </c>
      <c r="C58" s="215">
        <v>105000</v>
      </c>
      <c r="D58" s="215">
        <v>191293.59</v>
      </c>
      <c r="E58" s="35">
        <f t="shared" si="1"/>
        <v>182.18437142857141</v>
      </c>
    </row>
    <row r="59" spans="1:5" ht="24">
      <c r="A59" s="207" t="s">
        <v>318</v>
      </c>
      <c r="B59" s="19" t="s">
        <v>319</v>
      </c>
      <c r="C59" s="215">
        <v>105000</v>
      </c>
      <c r="D59" s="215">
        <v>190932.59</v>
      </c>
      <c r="E59" s="35">
        <f t="shared" si="1"/>
        <v>181.8405619047619</v>
      </c>
    </row>
    <row r="60" spans="1:5" ht="48">
      <c r="A60" s="207" t="s">
        <v>499</v>
      </c>
      <c r="B60" s="19" t="s">
        <v>500</v>
      </c>
      <c r="C60" s="216" t="s">
        <v>4</v>
      </c>
      <c r="D60" s="215">
        <v>361</v>
      </c>
      <c r="E60" s="35"/>
    </row>
    <row r="61" spans="1:5" ht="72">
      <c r="A61" s="207" t="s">
        <v>327</v>
      </c>
      <c r="B61" s="19" t="s">
        <v>124</v>
      </c>
      <c r="C61" s="215">
        <v>9834100</v>
      </c>
      <c r="D61" s="215">
        <v>380170.92</v>
      </c>
      <c r="E61" s="35">
        <f t="shared" si="1"/>
        <v>3.8658435444016224</v>
      </c>
    </row>
    <row r="62" spans="1:5" ht="36">
      <c r="A62" s="207" t="s">
        <v>125</v>
      </c>
      <c r="B62" s="19" t="s">
        <v>126</v>
      </c>
      <c r="C62" s="215">
        <v>26000</v>
      </c>
      <c r="D62" s="216" t="s">
        <v>4</v>
      </c>
      <c r="E62" s="35"/>
    </row>
    <row r="63" spans="1:5" ht="36">
      <c r="A63" s="207" t="s">
        <v>127</v>
      </c>
      <c r="B63" s="19" t="s">
        <v>128</v>
      </c>
      <c r="C63" s="215">
        <v>26000</v>
      </c>
      <c r="D63" s="216" t="s">
        <v>4</v>
      </c>
      <c r="E63" s="35"/>
    </row>
    <row r="64" spans="1:5" ht="84">
      <c r="A64" s="207" t="s">
        <v>129</v>
      </c>
      <c r="B64" s="19" t="s">
        <v>130</v>
      </c>
      <c r="C64" s="215">
        <v>26000</v>
      </c>
      <c r="D64" s="216" t="s">
        <v>4</v>
      </c>
      <c r="E64" s="35"/>
    </row>
    <row r="65" spans="1:5" ht="36">
      <c r="A65" s="207" t="s">
        <v>26</v>
      </c>
      <c r="B65" s="19" t="s">
        <v>131</v>
      </c>
      <c r="C65" s="215">
        <v>9808100</v>
      </c>
      <c r="D65" s="215">
        <v>380170.92</v>
      </c>
      <c r="E65" s="35">
        <f t="shared" si="1"/>
        <v>3.876091393847942</v>
      </c>
    </row>
    <row r="66" spans="1:5" ht="84">
      <c r="A66" s="207" t="s">
        <v>27</v>
      </c>
      <c r="B66" s="19" t="s">
        <v>132</v>
      </c>
      <c r="C66" s="215">
        <v>26300</v>
      </c>
      <c r="D66" s="215">
        <v>13027.96</v>
      </c>
      <c r="E66" s="35">
        <f t="shared" si="1"/>
        <v>49.535969581749043</v>
      </c>
    </row>
    <row r="67" spans="1:5" ht="108">
      <c r="A67" s="207" t="s">
        <v>133</v>
      </c>
      <c r="B67" s="19" t="s">
        <v>134</v>
      </c>
      <c r="C67" s="215">
        <v>26300</v>
      </c>
      <c r="D67" s="215">
        <v>13027.96</v>
      </c>
      <c r="E67" s="35">
        <f t="shared" si="1"/>
        <v>49.535969581749043</v>
      </c>
    </row>
    <row r="68" spans="1:5" ht="36">
      <c r="A68" s="207" t="s">
        <v>501</v>
      </c>
      <c r="B68" s="19" t="s">
        <v>502</v>
      </c>
      <c r="C68" s="215">
        <v>9781800</v>
      </c>
      <c r="D68" s="215">
        <v>367142.96</v>
      </c>
      <c r="E68" s="35">
        <f t="shared" si="1"/>
        <v>3.753327199492936</v>
      </c>
    </row>
    <row r="69" spans="1:5" ht="60">
      <c r="A69" s="207" t="s">
        <v>503</v>
      </c>
      <c r="B69" s="19" t="s">
        <v>504</v>
      </c>
      <c r="C69" s="215">
        <v>9781800</v>
      </c>
      <c r="D69" s="215">
        <v>367142.96</v>
      </c>
      <c r="E69" s="35">
        <f t="shared" si="1"/>
        <v>3.753327199492936</v>
      </c>
    </row>
    <row r="70" spans="1:5" ht="72">
      <c r="A70" s="207" t="s">
        <v>28</v>
      </c>
      <c r="B70" s="19" t="s">
        <v>135</v>
      </c>
      <c r="C70" s="215">
        <v>1319500</v>
      </c>
      <c r="D70" s="215">
        <v>491277.97</v>
      </c>
      <c r="E70" s="35">
        <f t="shared" si="1"/>
        <v>37.232131110269037</v>
      </c>
    </row>
    <row r="71" spans="1:5" ht="24">
      <c r="A71" s="207" t="s">
        <v>472</v>
      </c>
      <c r="B71" s="19" t="s">
        <v>473</v>
      </c>
      <c r="C71" s="215">
        <v>952000</v>
      </c>
      <c r="D71" s="215">
        <v>411611.04</v>
      </c>
      <c r="E71" s="35">
        <f t="shared" si="1"/>
        <v>43.236453781512601</v>
      </c>
    </row>
    <row r="72" spans="1:5" ht="60">
      <c r="A72" s="207" t="s">
        <v>474</v>
      </c>
      <c r="B72" s="19" t="s">
        <v>475</v>
      </c>
      <c r="C72" s="215">
        <v>952000</v>
      </c>
      <c r="D72" s="215">
        <v>411611.04</v>
      </c>
      <c r="E72" s="35">
        <f t="shared" si="1"/>
        <v>43.236453781512601</v>
      </c>
    </row>
    <row r="73" spans="1:5" ht="228">
      <c r="A73" s="207" t="s">
        <v>68</v>
      </c>
      <c r="B73" s="19" t="s">
        <v>136</v>
      </c>
      <c r="C73" s="215">
        <v>200500</v>
      </c>
      <c r="D73" s="216" t="s">
        <v>4</v>
      </c>
      <c r="E73" s="35"/>
    </row>
    <row r="74" spans="1:5" ht="276">
      <c r="A74" s="207" t="s">
        <v>289</v>
      </c>
      <c r="B74" s="19" t="s">
        <v>290</v>
      </c>
      <c r="C74" s="215">
        <v>200500</v>
      </c>
      <c r="D74" s="216" t="s">
        <v>4</v>
      </c>
      <c r="E74" s="35"/>
    </row>
    <row r="75" spans="1:5" ht="264">
      <c r="A75" s="207" t="s">
        <v>351</v>
      </c>
      <c r="B75" s="19" t="s">
        <v>352</v>
      </c>
      <c r="C75" s="215">
        <v>200500</v>
      </c>
      <c r="D75" s="216" t="s">
        <v>4</v>
      </c>
      <c r="E75" s="35"/>
    </row>
    <row r="76" spans="1:5" ht="72">
      <c r="A76" s="207" t="s">
        <v>69</v>
      </c>
      <c r="B76" s="19" t="s">
        <v>137</v>
      </c>
      <c r="C76" s="215">
        <v>167000</v>
      </c>
      <c r="D76" s="215">
        <v>79666.929999999993</v>
      </c>
      <c r="E76" s="35">
        <f t="shared" si="1"/>
        <v>47.704748502994008</v>
      </c>
    </row>
    <row r="77" spans="1:5" ht="84">
      <c r="A77" s="207" t="s">
        <v>138</v>
      </c>
      <c r="B77" s="19" t="s">
        <v>139</v>
      </c>
      <c r="C77" s="215">
        <v>167000</v>
      </c>
      <c r="D77" s="215">
        <v>79666.929999999993</v>
      </c>
      <c r="E77" s="35">
        <f t="shared" si="1"/>
        <v>47.704748502994008</v>
      </c>
    </row>
    <row r="78" spans="1:5" ht="156">
      <c r="A78" s="207" t="s">
        <v>305</v>
      </c>
      <c r="B78" s="19" t="s">
        <v>306</v>
      </c>
      <c r="C78" s="215">
        <v>103400</v>
      </c>
      <c r="D78" s="215">
        <v>16786.07</v>
      </c>
      <c r="E78" s="35">
        <f t="shared" si="1"/>
        <v>16.234110251450677</v>
      </c>
    </row>
    <row r="79" spans="1:5" ht="108">
      <c r="A79" s="207" t="s">
        <v>140</v>
      </c>
      <c r="B79" s="19" t="s">
        <v>141</v>
      </c>
      <c r="C79" s="215">
        <v>63600</v>
      </c>
      <c r="D79" s="215">
        <v>62880.86</v>
      </c>
      <c r="E79" s="35">
        <f t="shared" si="1"/>
        <v>98.869276729559758</v>
      </c>
    </row>
    <row r="80" spans="1:5" ht="48">
      <c r="A80" s="207" t="s">
        <v>29</v>
      </c>
      <c r="B80" s="19" t="s">
        <v>142</v>
      </c>
      <c r="C80" s="215">
        <v>1190000</v>
      </c>
      <c r="D80" s="215">
        <v>770810.86</v>
      </c>
      <c r="E80" s="35">
        <f t="shared" si="1"/>
        <v>64.774021848739494</v>
      </c>
    </row>
    <row r="81" spans="1:5" ht="84">
      <c r="A81" s="207" t="s">
        <v>369</v>
      </c>
      <c r="B81" s="19" t="s">
        <v>370</v>
      </c>
      <c r="C81" s="215">
        <v>824000</v>
      </c>
      <c r="D81" s="215">
        <v>134802.43</v>
      </c>
      <c r="E81" s="35">
        <f t="shared" si="1"/>
        <v>16.359518203883493</v>
      </c>
    </row>
    <row r="82" spans="1:5" ht="144">
      <c r="A82" s="207" t="s">
        <v>442</v>
      </c>
      <c r="B82" s="19" t="s">
        <v>443</v>
      </c>
      <c r="C82" s="215">
        <v>20000</v>
      </c>
      <c r="D82" s="215">
        <v>2700</v>
      </c>
      <c r="E82" s="35">
        <f t="shared" si="1"/>
        <v>13.5</v>
      </c>
    </row>
    <row r="83" spans="1:5" ht="192">
      <c r="A83" s="207" t="s">
        <v>444</v>
      </c>
      <c r="B83" s="19" t="s">
        <v>445</v>
      </c>
      <c r="C83" s="215">
        <v>20000</v>
      </c>
      <c r="D83" s="215">
        <v>2700</v>
      </c>
      <c r="E83" s="35">
        <f t="shared" si="1"/>
        <v>13.5</v>
      </c>
    </row>
    <row r="84" spans="1:5" ht="204">
      <c r="A84" s="207" t="s">
        <v>428</v>
      </c>
      <c r="B84" s="19" t="s">
        <v>429</v>
      </c>
      <c r="C84" s="215">
        <v>40000</v>
      </c>
      <c r="D84" s="215">
        <v>30000</v>
      </c>
      <c r="E84" s="35">
        <f t="shared" si="1"/>
        <v>75</v>
      </c>
    </row>
    <row r="85" spans="1:5" ht="264">
      <c r="A85" s="207" t="s">
        <v>430</v>
      </c>
      <c r="B85" s="19" t="s">
        <v>431</v>
      </c>
      <c r="C85" s="215">
        <v>40000</v>
      </c>
      <c r="D85" s="215">
        <v>30000</v>
      </c>
      <c r="E85" s="35">
        <f t="shared" si="1"/>
        <v>75</v>
      </c>
    </row>
    <row r="86" spans="1:5" ht="144">
      <c r="A86" s="207" t="s">
        <v>432</v>
      </c>
      <c r="B86" s="19" t="s">
        <v>433</v>
      </c>
      <c r="C86" s="215">
        <v>3000</v>
      </c>
      <c r="D86" s="215">
        <v>22500</v>
      </c>
      <c r="E86" s="35">
        <f t="shared" si="1"/>
        <v>750</v>
      </c>
    </row>
    <row r="87" spans="1:5" ht="204">
      <c r="A87" s="207" t="s">
        <v>434</v>
      </c>
      <c r="B87" s="19" t="s">
        <v>435</v>
      </c>
      <c r="C87" s="215">
        <v>3000</v>
      </c>
      <c r="D87" s="215">
        <v>22500</v>
      </c>
      <c r="E87" s="35">
        <f t="shared" si="1"/>
        <v>750</v>
      </c>
    </row>
    <row r="88" spans="1:5" ht="156">
      <c r="A88" s="207" t="s">
        <v>407</v>
      </c>
      <c r="B88" s="19" t="s">
        <v>416</v>
      </c>
      <c r="C88" s="215">
        <v>25000</v>
      </c>
      <c r="D88" s="215">
        <v>13098.55</v>
      </c>
      <c r="E88" s="35">
        <f t="shared" si="1"/>
        <v>52.394200000000005</v>
      </c>
    </row>
    <row r="89" spans="1:5" ht="216">
      <c r="A89" s="207" t="s">
        <v>408</v>
      </c>
      <c r="B89" s="19" t="s">
        <v>417</v>
      </c>
      <c r="C89" s="215">
        <v>25000</v>
      </c>
      <c r="D89" s="215">
        <v>13098.55</v>
      </c>
      <c r="E89" s="35">
        <f t="shared" si="1"/>
        <v>52.394200000000005</v>
      </c>
    </row>
    <row r="90" spans="1:5" ht="144">
      <c r="A90" s="207" t="s">
        <v>481</v>
      </c>
      <c r="B90" s="19" t="s">
        <v>482</v>
      </c>
      <c r="C90" s="215">
        <v>80000</v>
      </c>
      <c r="D90" s="216" t="s">
        <v>4</v>
      </c>
      <c r="E90" s="35"/>
    </row>
    <row r="91" spans="1:5" ht="204">
      <c r="A91" s="207" t="s">
        <v>483</v>
      </c>
      <c r="B91" s="19" t="s">
        <v>484</v>
      </c>
      <c r="C91" s="215">
        <v>80000</v>
      </c>
      <c r="D91" s="216" t="s">
        <v>4</v>
      </c>
      <c r="E91" s="35"/>
    </row>
    <row r="92" spans="1:5" ht="192">
      <c r="A92" s="207" t="s">
        <v>409</v>
      </c>
      <c r="B92" s="19" t="s">
        <v>418</v>
      </c>
      <c r="C92" s="215">
        <v>70000</v>
      </c>
      <c r="D92" s="215">
        <v>16250</v>
      </c>
      <c r="E92" s="35">
        <f t="shared" si="1"/>
        <v>23.214285714285715</v>
      </c>
    </row>
    <row r="93" spans="1:5" ht="252">
      <c r="A93" s="207" t="s">
        <v>410</v>
      </c>
      <c r="B93" s="19" t="s">
        <v>419</v>
      </c>
      <c r="C93" s="215">
        <v>70000</v>
      </c>
      <c r="D93" s="215">
        <v>16250</v>
      </c>
      <c r="E93" s="35">
        <f t="shared" si="1"/>
        <v>23.214285714285715</v>
      </c>
    </row>
    <row r="94" spans="1:5" ht="168">
      <c r="A94" s="207" t="s">
        <v>411</v>
      </c>
      <c r="B94" s="19" t="s">
        <v>420</v>
      </c>
      <c r="C94" s="215">
        <v>7000</v>
      </c>
      <c r="D94" s="215">
        <v>1050</v>
      </c>
      <c r="E94" s="35">
        <f t="shared" si="1"/>
        <v>15</v>
      </c>
    </row>
    <row r="95" spans="1:5" ht="300">
      <c r="A95" s="207" t="s">
        <v>412</v>
      </c>
      <c r="B95" s="19" t="s">
        <v>421</v>
      </c>
      <c r="C95" s="215">
        <v>7000</v>
      </c>
      <c r="D95" s="215">
        <v>1050</v>
      </c>
      <c r="E95" s="35">
        <f t="shared" si="1"/>
        <v>15</v>
      </c>
    </row>
    <row r="96" spans="1:5" ht="168">
      <c r="A96" s="207" t="s">
        <v>446</v>
      </c>
      <c r="B96" s="19" t="s">
        <v>447</v>
      </c>
      <c r="C96" s="215">
        <v>3000</v>
      </c>
      <c r="D96" s="215">
        <v>1000</v>
      </c>
      <c r="E96" s="35">
        <f t="shared" si="1"/>
        <v>33.333333333333329</v>
      </c>
    </row>
    <row r="97" spans="1:5" ht="216">
      <c r="A97" s="207" t="s">
        <v>448</v>
      </c>
      <c r="B97" s="19" t="s">
        <v>449</v>
      </c>
      <c r="C97" s="215">
        <v>3000</v>
      </c>
      <c r="D97" s="215">
        <v>1000</v>
      </c>
      <c r="E97" s="35">
        <f t="shared" si="1"/>
        <v>33.333333333333329</v>
      </c>
    </row>
    <row r="98" spans="1:5" ht="144">
      <c r="A98" s="207" t="s">
        <v>413</v>
      </c>
      <c r="B98" s="19" t="s">
        <v>422</v>
      </c>
      <c r="C98" s="215">
        <v>60000</v>
      </c>
      <c r="D98" s="215">
        <v>31400.32</v>
      </c>
      <c r="E98" s="35">
        <f t="shared" si="1"/>
        <v>52.333866666666665</v>
      </c>
    </row>
    <row r="99" spans="1:5" ht="204">
      <c r="A99" s="207" t="s">
        <v>414</v>
      </c>
      <c r="B99" s="19" t="s">
        <v>423</v>
      </c>
      <c r="C99" s="215">
        <v>60000</v>
      </c>
      <c r="D99" s="215">
        <v>31400.32</v>
      </c>
      <c r="E99" s="35">
        <f t="shared" si="1"/>
        <v>52.333866666666665</v>
      </c>
    </row>
    <row r="100" spans="1:5" ht="180">
      <c r="A100" s="207" t="s">
        <v>371</v>
      </c>
      <c r="B100" s="19" t="s">
        <v>372</v>
      </c>
      <c r="C100" s="215">
        <v>516000</v>
      </c>
      <c r="D100" s="215">
        <v>16803.560000000001</v>
      </c>
      <c r="E100" s="35">
        <f t="shared" si="1"/>
        <v>3.2565038759689928</v>
      </c>
    </row>
    <row r="101" spans="1:5" ht="240">
      <c r="A101" s="207" t="s">
        <v>373</v>
      </c>
      <c r="B101" s="19" t="s">
        <v>374</v>
      </c>
      <c r="C101" s="215">
        <v>516000</v>
      </c>
      <c r="D101" s="215">
        <v>16803.560000000001</v>
      </c>
      <c r="E101" s="35">
        <f>(D101/C101)*100</f>
        <v>3.2565038759689928</v>
      </c>
    </row>
    <row r="102" spans="1:5" ht="96">
      <c r="A102" s="207" t="s">
        <v>485</v>
      </c>
      <c r="B102" s="19" t="s">
        <v>486</v>
      </c>
      <c r="C102" s="215">
        <v>30000</v>
      </c>
      <c r="D102" s="216" t="s">
        <v>4</v>
      </c>
      <c r="E102" s="35"/>
    </row>
    <row r="103" spans="1:5" ht="132">
      <c r="A103" s="207" t="s">
        <v>487</v>
      </c>
      <c r="B103" s="19" t="s">
        <v>488</v>
      </c>
      <c r="C103" s="215">
        <v>30000</v>
      </c>
      <c r="D103" s="216" t="s">
        <v>4</v>
      </c>
      <c r="E103" s="35"/>
    </row>
    <row r="104" spans="1:5" ht="288">
      <c r="A104" s="207" t="s">
        <v>375</v>
      </c>
      <c r="B104" s="19" t="s">
        <v>476</v>
      </c>
      <c r="C104" s="215">
        <v>30000</v>
      </c>
      <c r="D104" s="215">
        <v>744492.08</v>
      </c>
      <c r="E104" s="35">
        <f t="shared" si="1"/>
        <v>2481.6402666666663</v>
      </c>
    </row>
    <row r="105" spans="1:5" ht="228">
      <c r="A105" s="207" t="s">
        <v>376</v>
      </c>
      <c r="B105" s="19" t="s">
        <v>377</v>
      </c>
      <c r="C105" s="215">
        <v>30000</v>
      </c>
      <c r="D105" s="215">
        <v>744492.08</v>
      </c>
      <c r="E105" s="35">
        <f t="shared" si="1"/>
        <v>2481.6402666666663</v>
      </c>
    </row>
    <row r="106" spans="1:5" ht="204">
      <c r="A106" s="207" t="s">
        <v>378</v>
      </c>
      <c r="B106" s="19" t="s">
        <v>379</v>
      </c>
      <c r="C106" s="215">
        <v>30000</v>
      </c>
      <c r="D106" s="215">
        <v>744492.08</v>
      </c>
      <c r="E106" s="35">
        <f t="shared" ref="E106:E152" si="2">(D106/C106)*100</f>
        <v>2481.6402666666663</v>
      </c>
    </row>
    <row r="107" spans="1:5" ht="48">
      <c r="A107" s="207" t="s">
        <v>380</v>
      </c>
      <c r="B107" s="19" t="s">
        <v>381</v>
      </c>
      <c r="C107" s="215">
        <v>286000</v>
      </c>
      <c r="D107" s="215">
        <v>-108483.65</v>
      </c>
      <c r="E107" s="35">
        <f t="shared" si="2"/>
        <v>-37.93134615384615</v>
      </c>
    </row>
    <row r="108" spans="1:5" ht="240">
      <c r="A108" s="207" t="s">
        <v>382</v>
      </c>
      <c r="B108" s="19" t="s">
        <v>383</v>
      </c>
      <c r="C108" s="215">
        <v>20000</v>
      </c>
      <c r="D108" s="216" t="s">
        <v>4</v>
      </c>
      <c r="E108" s="35"/>
    </row>
    <row r="109" spans="1:5" ht="180">
      <c r="A109" s="207" t="s">
        <v>384</v>
      </c>
      <c r="B109" s="19" t="s">
        <v>385</v>
      </c>
      <c r="C109" s="215">
        <v>20000</v>
      </c>
      <c r="D109" s="216" t="s">
        <v>4</v>
      </c>
      <c r="E109" s="35"/>
    </row>
    <row r="110" spans="1:5" ht="180">
      <c r="A110" s="207" t="s">
        <v>386</v>
      </c>
      <c r="B110" s="19" t="s">
        <v>387</v>
      </c>
      <c r="C110" s="215">
        <v>266000</v>
      </c>
      <c r="D110" s="215">
        <v>-108483.65</v>
      </c>
      <c r="E110" s="35">
        <f t="shared" si="2"/>
        <v>-40.78332706766917</v>
      </c>
    </row>
    <row r="111" spans="1:5" ht="180">
      <c r="A111" s="207" t="s">
        <v>388</v>
      </c>
      <c r="B111" s="19" t="s">
        <v>389</v>
      </c>
      <c r="C111" s="215">
        <v>265000</v>
      </c>
      <c r="D111" s="215">
        <v>-108741.18</v>
      </c>
      <c r="E111" s="35">
        <f t="shared" si="2"/>
        <v>-41.034407547169813</v>
      </c>
    </row>
    <row r="112" spans="1:5" ht="192">
      <c r="A112" s="207" t="s">
        <v>390</v>
      </c>
      <c r="B112" s="19" t="s">
        <v>391</v>
      </c>
      <c r="C112" s="215">
        <v>1000</v>
      </c>
      <c r="D112" s="215">
        <v>257.52999999999997</v>
      </c>
      <c r="E112" s="35">
        <f t="shared" si="2"/>
        <v>25.752999999999997</v>
      </c>
    </row>
    <row r="113" spans="1:5" ht="48">
      <c r="A113" s="207" t="s">
        <v>460</v>
      </c>
      <c r="B113" s="19" t="s">
        <v>461</v>
      </c>
      <c r="C113" s="215">
        <v>20000</v>
      </c>
      <c r="D113" s="216" t="s">
        <v>4</v>
      </c>
      <c r="E113" s="35"/>
    </row>
    <row r="114" spans="1:5" ht="276">
      <c r="A114" s="207" t="s">
        <v>477</v>
      </c>
      <c r="B114" s="19" t="s">
        <v>462</v>
      </c>
      <c r="C114" s="215">
        <v>20000</v>
      </c>
      <c r="D114" s="216" t="s">
        <v>4</v>
      </c>
      <c r="E114" s="35"/>
    </row>
    <row r="115" spans="1:5" ht="36">
      <c r="A115" s="207" t="s">
        <v>40</v>
      </c>
      <c r="B115" s="19" t="s">
        <v>143</v>
      </c>
      <c r="C115" s="216" t="s">
        <v>4</v>
      </c>
      <c r="D115" s="215">
        <v>2399.2399999999998</v>
      </c>
      <c r="E115" s="35"/>
    </row>
    <row r="116" spans="1:5" ht="24">
      <c r="A116" s="207" t="s">
        <v>41</v>
      </c>
      <c r="B116" s="19" t="s">
        <v>144</v>
      </c>
      <c r="C116" s="216" t="s">
        <v>4</v>
      </c>
      <c r="D116" s="215">
        <v>2399.2399999999998</v>
      </c>
      <c r="E116" s="35"/>
    </row>
    <row r="117" spans="1:5" ht="72">
      <c r="A117" s="207" t="s">
        <v>42</v>
      </c>
      <c r="B117" s="19" t="s">
        <v>145</v>
      </c>
      <c r="C117" s="216" t="s">
        <v>4</v>
      </c>
      <c r="D117" s="215">
        <v>2399.2399999999998</v>
      </c>
      <c r="E117" s="35"/>
    </row>
    <row r="118" spans="1:5" ht="24">
      <c r="A118" s="207" t="s">
        <v>30</v>
      </c>
      <c r="B118" s="19" t="s">
        <v>146</v>
      </c>
      <c r="C118" s="215">
        <v>1162682555.6300001</v>
      </c>
      <c r="D118" s="215">
        <v>507379303.31999999</v>
      </c>
      <c r="E118" s="35">
        <f t="shared" si="2"/>
        <v>43.638678576808637</v>
      </c>
    </row>
    <row r="119" spans="1:5" ht="96">
      <c r="A119" s="207" t="s">
        <v>31</v>
      </c>
      <c r="B119" s="19" t="s">
        <v>147</v>
      </c>
      <c r="C119" s="215">
        <v>1150036420.25</v>
      </c>
      <c r="D119" s="215">
        <v>507495370.94</v>
      </c>
      <c r="E119" s="35">
        <f t="shared" si="2"/>
        <v>44.128634711384045</v>
      </c>
    </row>
    <row r="120" spans="1:5" ht="48">
      <c r="A120" s="207" t="s">
        <v>70</v>
      </c>
      <c r="B120" s="19" t="s">
        <v>328</v>
      </c>
      <c r="C120" s="215">
        <v>436617400</v>
      </c>
      <c r="D120" s="215">
        <v>223961200</v>
      </c>
      <c r="E120" s="35">
        <f t="shared" si="2"/>
        <v>51.294611712680258</v>
      </c>
    </row>
    <row r="121" spans="1:5" ht="48">
      <c r="A121" s="207" t="s">
        <v>32</v>
      </c>
      <c r="B121" s="19" t="s">
        <v>329</v>
      </c>
      <c r="C121" s="215">
        <v>138416600</v>
      </c>
      <c r="D121" s="215">
        <v>138416600</v>
      </c>
      <c r="E121" s="35">
        <f t="shared" si="2"/>
        <v>100</v>
      </c>
    </row>
    <row r="122" spans="1:5" ht="108">
      <c r="A122" s="207" t="s">
        <v>392</v>
      </c>
      <c r="B122" s="19" t="s">
        <v>330</v>
      </c>
      <c r="C122" s="215">
        <v>138416600</v>
      </c>
      <c r="D122" s="215">
        <v>138416600</v>
      </c>
      <c r="E122" s="35">
        <f t="shared" si="2"/>
        <v>100</v>
      </c>
    </row>
    <row r="123" spans="1:5" ht="60">
      <c r="A123" s="207" t="s">
        <v>33</v>
      </c>
      <c r="B123" s="19" t="s">
        <v>331</v>
      </c>
      <c r="C123" s="215">
        <v>227868200</v>
      </c>
      <c r="D123" s="215">
        <v>78611400</v>
      </c>
      <c r="E123" s="35">
        <f t="shared" si="2"/>
        <v>34.498626837794831</v>
      </c>
    </row>
    <row r="124" spans="1:5" ht="72">
      <c r="A124" s="207" t="s">
        <v>34</v>
      </c>
      <c r="B124" s="19" t="s">
        <v>332</v>
      </c>
      <c r="C124" s="215">
        <v>227868200</v>
      </c>
      <c r="D124" s="215">
        <v>78611400</v>
      </c>
      <c r="E124" s="35">
        <f t="shared" si="2"/>
        <v>34.498626837794831</v>
      </c>
    </row>
    <row r="125" spans="1:5">
      <c r="A125" s="207" t="s">
        <v>393</v>
      </c>
      <c r="B125" s="19" t="s">
        <v>394</v>
      </c>
      <c r="C125" s="215">
        <v>70332600</v>
      </c>
      <c r="D125" s="215">
        <v>6933200</v>
      </c>
      <c r="E125" s="35">
        <f t="shared" si="2"/>
        <v>9.8577331138049793</v>
      </c>
    </row>
    <row r="126" spans="1:5" ht="48">
      <c r="A126" s="207" t="s">
        <v>395</v>
      </c>
      <c r="B126" s="19" t="s">
        <v>396</v>
      </c>
      <c r="C126" s="215">
        <v>70332600</v>
      </c>
      <c r="D126" s="215">
        <v>6933200</v>
      </c>
      <c r="E126" s="35">
        <f t="shared" si="2"/>
        <v>9.8577331138049793</v>
      </c>
    </row>
    <row r="127" spans="1:5" ht="72">
      <c r="A127" s="207" t="s">
        <v>283</v>
      </c>
      <c r="B127" s="19" t="s">
        <v>333</v>
      </c>
      <c r="C127" s="215">
        <v>188426695.63999999</v>
      </c>
      <c r="D127" s="215">
        <v>14232283.619999999</v>
      </c>
      <c r="E127" s="35">
        <f t="shared" si="2"/>
        <v>7.5532204031171846</v>
      </c>
    </row>
    <row r="128" spans="1:5" ht="156">
      <c r="A128" s="207" t="s">
        <v>489</v>
      </c>
      <c r="B128" s="19" t="s">
        <v>397</v>
      </c>
      <c r="C128" s="215">
        <v>4071300</v>
      </c>
      <c r="D128" s="215">
        <v>455086.18</v>
      </c>
      <c r="E128" s="35">
        <f t="shared" si="2"/>
        <v>11.17790828482303</v>
      </c>
    </row>
    <row r="129" spans="1:5" ht="168">
      <c r="A129" s="207" t="s">
        <v>490</v>
      </c>
      <c r="B129" s="19" t="s">
        <v>398</v>
      </c>
      <c r="C129" s="215">
        <v>4071300</v>
      </c>
      <c r="D129" s="215">
        <v>455086.18</v>
      </c>
      <c r="E129" s="35">
        <f t="shared" si="2"/>
        <v>11.17790828482303</v>
      </c>
    </row>
    <row r="130" spans="1:5" ht="144">
      <c r="A130" s="207" t="s">
        <v>463</v>
      </c>
      <c r="B130" s="19" t="s">
        <v>464</v>
      </c>
      <c r="C130" s="215">
        <v>13153100</v>
      </c>
      <c r="D130" s="215">
        <v>6417870.9900000002</v>
      </c>
      <c r="E130" s="35">
        <f t="shared" si="2"/>
        <v>48.793599911807867</v>
      </c>
    </row>
    <row r="131" spans="1:5" ht="168">
      <c r="A131" s="207" t="s">
        <v>465</v>
      </c>
      <c r="B131" s="19" t="s">
        <v>466</v>
      </c>
      <c r="C131" s="215">
        <v>13153100</v>
      </c>
      <c r="D131" s="215">
        <v>6417870.9900000002</v>
      </c>
      <c r="E131" s="35">
        <f t="shared" si="2"/>
        <v>48.793599911807867</v>
      </c>
    </row>
    <row r="132" spans="1:5" ht="120">
      <c r="A132" s="207" t="s">
        <v>505</v>
      </c>
      <c r="B132" s="19" t="s">
        <v>506</v>
      </c>
      <c r="C132" s="215">
        <v>1438160</v>
      </c>
      <c r="D132" s="215">
        <v>1438160</v>
      </c>
      <c r="E132" s="35">
        <f t="shared" si="2"/>
        <v>100</v>
      </c>
    </row>
    <row r="133" spans="1:5" ht="132">
      <c r="A133" s="207" t="s">
        <v>507</v>
      </c>
      <c r="B133" s="19" t="s">
        <v>508</v>
      </c>
      <c r="C133" s="215">
        <v>1438160</v>
      </c>
      <c r="D133" s="215">
        <v>1438160</v>
      </c>
      <c r="E133" s="35">
        <f t="shared" si="2"/>
        <v>100</v>
      </c>
    </row>
    <row r="134" spans="1:5" ht="60">
      <c r="A134" s="207" t="s">
        <v>356</v>
      </c>
      <c r="B134" s="19" t="s">
        <v>357</v>
      </c>
      <c r="C134" s="215">
        <v>1330403.8799999999</v>
      </c>
      <c r="D134" s="215">
        <v>1330403.8799999999</v>
      </c>
      <c r="E134" s="35">
        <f t="shared" si="2"/>
        <v>100</v>
      </c>
    </row>
    <row r="135" spans="1:5" ht="84">
      <c r="A135" s="207" t="s">
        <v>358</v>
      </c>
      <c r="B135" s="19" t="s">
        <v>359</v>
      </c>
      <c r="C135" s="215">
        <v>1330403.8799999999</v>
      </c>
      <c r="D135" s="215">
        <v>1330403.8799999999</v>
      </c>
      <c r="E135" s="35">
        <f t="shared" si="2"/>
        <v>100</v>
      </c>
    </row>
    <row r="136" spans="1:5">
      <c r="A136" s="207" t="s">
        <v>35</v>
      </c>
      <c r="B136" s="19" t="s">
        <v>334</v>
      </c>
      <c r="C136" s="215">
        <v>168433731.75999999</v>
      </c>
      <c r="D136" s="215">
        <v>4590762.57</v>
      </c>
      <c r="E136" s="35">
        <f t="shared" si="2"/>
        <v>2.7255600894370402</v>
      </c>
    </row>
    <row r="137" spans="1:5" ht="48">
      <c r="A137" s="207" t="s">
        <v>36</v>
      </c>
      <c r="B137" s="19" t="s">
        <v>335</v>
      </c>
      <c r="C137" s="215">
        <v>168433731.75999999</v>
      </c>
      <c r="D137" s="215">
        <v>4590762.57</v>
      </c>
      <c r="E137" s="35">
        <f t="shared" si="2"/>
        <v>2.7255600894370402</v>
      </c>
    </row>
    <row r="138" spans="1:5" ht="48">
      <c r="A138" s="207" t="s">
        <v>71</v>
      </c>
      <c r="B138" s="19" t="s">
        <v>336</v>
      </c>
      <c r="C138" s="215">
        <v>396196777.14999998</v>
      </c>
      <c r="D138" s="215">
        <v>207321546.19999999</v>
      </c>
      <c r="E138" s="35">
        <f t="shared" si="2"/>
        <v>52.32792343525503</v>
      </c>
    </row>
    <row r="139" spans="1:5" ht="96">
      <c r="A139" s="207" t="s">
        <v>291</v>
      </c>
      <c r="B139" s="19" t="s">
        <v>337</v>
      </c>
      <c r="C139" s="215">
        <v>391793377.14999998</v>
      </c>
      <c r="D139" s="215">
        <v>205865896.19999999</v>
      </c>
      <c r="E139" s="35">
        <f t="shared" si="2"/>
        <v>52.544506417519976</v>
      </c>
    </row>
    <row r="140" spans="1:5" ht="108">
      <c r="A140" s="207" t="s">
        <v>38</v>
      </c>
      <c r="B140" s="19" t="s">
        <v>338</v>
      </c>
      <c r="C140" s="215">
        <v>391793377.14999998</v>
      </c>
      <c r="D140" s="215">
        <v>205865896.19999999</v>
      </c>
      <c r="E140" s="35">
        <f t="shared" si="2"/>
        <v>52.544506417519976</v>
      </c>
    </row>
    <row r="141" spans="1:5" ht="192">
      <c r="A141" s="207" t="s">
        <v>72</v>
      </c>
      <c r="B141" s="19" t="s">
        <v>339</v>
      </c>
      <c r="C141" s="215">
        <v>2603200</v>
      </c>
      <c r="D141" s="215">
        <v>680000</v>
      </c>
      <c r="E141" s="35">
        <f t="shared" si="2"/>
        <v>26.121696373693915</v>
      </c>
    </row>
    <row r="142" spans="1:5" ht="204">
      <c r="A142" s="207" t="s">
        <v>271</v>
      </c>
      <c r="B142" s="19" t="s">
        <v>340</v>
      </c>
      <c r="C142" s="215">
        <v>2603200</v>
      </c>
      <c r="D142" s="215">
        <v>680000</v>
      </c>
      <c r="E142" s="35">
        <f t="shared" si="2"/>
        <v>26.121696373693915</v>
      </c>
    </row>
    <row r="143" spans="1:5" ht="84">
      <c r="A143" s="207" t="s">
        <v>284</v>
      </c>
      <c r="B143" s="19" t="s">
        <v>341</v>
      </c>
      <c r="C143" s="215">
        <v>1551300</v>
      </c>
      <c r="D143" s="215">
        <v>775650</v>
      </c>
      <c r="E143" s="35">
        <f t="shared" si="2"/>
        <v>50</v>
      </c>
    </row>
    <row r="144" spans="1:5" ht="108">
      <c r="A144" s="207" t="s">
        <v>37</v>
      </c>
      <c r="B144" s="19" t="s">
        <v>342</v>
      </c>
      <c r="C144" s="215">
        <v>1551300</v>
      </c>
      <c r="D144" s="215">
        <v>775650</v>
      </c>
      <c r="E144" s="35">
        <f t="shared" si="2"/>
        <v>50</v>
      </c>
    </row>
    <row r="145" spans="1:5" ht="144">
      <c r="A145" s="207" t="s">
        <v>308</v>
      </c>
      <c r="B145" s="19" t="s">
        <v>343</v>
      </c>
      <c r="C145" s="215">
        <v>12900</v>
      </c>
      <c r="D145" s="216" t="s">
        <v>4</v>
      </c>
      <c r="E145" s="35"/>
    </row>
    <row r="146" spans="1:5" ht="168">
      <c r="A146" s="207" t="s">
        <v>344</v>
      </c>
      <c r="B146" s="19" t="s">
        <v>345</v>
      </c>
      <c r="C146" s="215">
        <v>12900</v>
      </c>
      <c r="D146" s="216" t="s">
        <v>4</v>
      </c>
      <c r="E146" s="35"/>
    </row>
    <row r="147" spans="1:5" ht="156">
      <c r="A147" s="207" t="s">
        <v>554</v>
      </c>
      <c r="B147" s="19" t="s">
        <v>555</v>
      </c>
      <c r="C147" s="216" t="s">
        <v>4</v>
      </c>
      <c r="D147" s="216" t="s">
        <v>4</v>
      </c>
      <c r="E147" s="35" t="e">
        <f t="shared" si="2"/>
        <v>#VALUE!</v>
      </c>
    </row>
    <row r="148" spans="1:5" ht="60">
      <c r="A148" s="207" t="s">
        <v>436</v>
      </c>
      <c r="B148" s="19" t="s">
        <v>437</v>
      </c>
      <c r="C148" s="215">
        <v>236000</v>
      </c>
      <c r="D148" s="216" t="s">
        <v>4</v>
      </c>
      <c r="E148" s="35"/>
    </row>
    <row r="149" spans="1:5" ht="84">
      <c r="A149" s="207" t="s">
        <v>438</v>
      </c>
      <c r="B149" s="19" t="s">
        <v>439</v>
      </c>
      <c r="C149" s="215">
        <v>236000</v>
      </c>
      <c r="D149" s="216" t="s">
        <v>4</v>
      </c>
      <c r="E149" s="35"/>
    </row>
    <row r="150" spans="1:5" ht="36">
      <c r="A150" s="207" t="s">
        <v>39</v>
      </c>
      <c r="B150" s="19" t="s">
        <v>346</v>
      </c>
      <c r="C150" s="215">
        <v>128795547.45999999</v>
      </c>
      <c r="D150" s="215">
        <v>61980341.119999997</v>
      </c>
      <c r="E150" s="35">
        <f t="shared" si="2"/>
        <v>48.123046442462787</v>
      </c>
    </row>
    <row r="151" spans="1:5" ht="156">
      <c r="A151" s="207" t="s">
        <v>298</v>
      </c>
      <c r="B151" s="19" t="s">
        <v>347</v>
      </c>
      <c r="C151" s="215">
        <v>100757647.45999999</v>
      </c>
      <c r="D151" s="215">
        <v>42652782.119999997</v>
      </c>
      <c r="E151" s="35">
        <f t="shared" si="2"/>
        <v>42.332054385184833</v>
      </c>
    </row>
    <row r="152" spans="1:5" ht="168">
      <c r="A152" s="207" t="s">
        <v>148</v>
      </c>
      <c r="B152" s="19" t="s">
        <v>348</v>
      </c>
      <c r="C152" s="215">
        <v>100757647.45999999</v>
      </c>
      <c r="D152" s="215">
        <v>42652782.119999997</v>
      </c>
      <c r="E152" s="35">
        <f t="shared" si="2"/>
        <v>42.332054385184833</v>
      </c>
    </row>
    <row r="153" spans="1:5" ht="168">
      <c r="A153" s="207" t="s">
        <v>491</v>
      </c>
      <c r="B153" s="19" t="s">
        <v>440</v>
      </c>
      <c r="C153" s="215">
        <v>23787500</v>
      </c>
      <c r="D153" s="215">
        <v>15077159</v>
      </c>
      <c r="E153" s="35">
        <f t="shared" ref="E153:E163" si="3">(D153/C153)*100</f>
        <v>63.382696794534944</v>
      </c>
    </row>
    <row r="154" spans="1:5" ht="192">
      <c r="A154" s="207" t="s">
        <v>492</v>
      </c>
      <c r="B154" s="19" t="s">
        <v>441</v>
      </c>
      <c r="C154" s="215">
        <v>23787500</v>
      </c>
      <c r="D154" s="215">
        <v>15077159</v>
      </c>
      <c r="E154" s="35">
        <f t="shared" si="3"/>
        <v>63.382696794534944</v>
      </c>
    </row>
    <row r="155" spans="1:5" ht="60">
      <c r="A155" s="207" t="s">
        <v>533</v>
      </c>
      <c r="B155" s="19" t="s">
        <v>534</v>
      </c>
      <c r="C155" s="215">
        <v>4250400</v>
      </c>
      <c r="D155" s="215">
        <v>4250400</v>
      </c>
      <c r="E155" s="35">
        <f t="shared" si="3"/>
        <v>100</v>
      </c>
    </row>
    <row r="156" spans="1:5" ht="84">
      <c r="A156" s="207" t="s">
        <v>535</v>
      </c>
      <c r="B156" s="19" t="s">
        <v>536</v>
      </c>
      <c r="C156" s="215">
        <v>4250400</v>
      </c>
      <c r="D156" s="215">
        <v>4250400</v>
      </c>
      <c r="E156" s="35">
        <f t="shared" si="3"/>
        <v>100</v>
      </c>
    </row>
    <row r="157" spans="1:5" ht="204">
      <c r="A157" s="207" t="s">
        <v>450</v>
      </c>
      <c r="B157" s="19" t="s">
        <v>451</v>
      </c>
      <c r="C157" s="215">
        <v>372989.8</v>
      </c>
      <c r="D157" s="215">
        <v>372989.8</v>
      </c>
      <c r="E157" s="35">
        <f t="shared" si="3"/>
        <v>100</v>
      </c>
    </row>
    <row r="158" spans="1:5" ht="228">
      <c r="A158" s="207" t="s">
        <v>452</v>
      </c>
      <c r="B158" s="19" t="s">
        <v>453</v>
      </c>
      <c r="C158" s="215">
        <v>372989.8</v>
      </c>
      <c r="D158" s="215">
        <v>372989.8</v>
      </c>
      <c r="E158" s="35">
        <f t="shared" si="3"/>
        <v>100</v>
      </c>
    </row>
    <row r="159" spans="1:5" ht="216">
      <c r="A159" s="207" t="s">
        <v>454</v>
      </c>
      <c r="B159" s="19" t="s">
        <v>455</v>
      </c>
      <c r="C159" s="215">
        <v>372989.8</v>
      </c>
      <c r="D159" s="215">
        <v>372989.8</v>
      </c>
      <c r="E159" s="35">
        <f t="shared" si="3"/>
        <v>100</v>
      </c>
    </row>
    <row r="160" spans="1:5" ht="72">
      <c r="A160" s="207" t="s">
        <v>456</v>
      </c>
      <c r="B160" s="19" t="s">
        <v>457</v>
      </c>
      <c r="C160" s="215">
        <v>370214.8</v>
      </c>
      <c r="D160" s="215">
        <v>370214.8</v>
      </c>
      <c r="E160" s="35">
        <f t="shared" si="3"/>
        <v>100</v>
      </c>
    </row>
    <row r="161" spans="1:5" ht="84">
      <c r="A161" s="207" t="s">
        <v>458</v>
      </c>
      <c r="B161" s="19" t="s">
        <v>459</v>
      </c>
      <c r="C161" s="215">
        <v>370214.8</v>
      </c>
      <c r="D161" s="215">
        <v>370214.8</v>
      </c>
      <c r="E161" s="35">
        <f t="shared" si="3"/>
        <v>100</v>
      </c>
    </row>
    <row r="162" spans="1:5" ht="144">
      <c r="A162" s="207" t="s">
        <v>509</v>
      </c>
      <c r="B162" s="19" t="s">
        <v>510</v>
      </c>
      <c r="C162" s="215">
        <v>2775</v>
      </c>
      <c r="D162" s="215">
        <v>2775</v>
      </c>
      <c r="E162" s="35">
        <f t="shared" si="3"/>
        <v>100</v>
      </c>
    </row>
    <row r="163" spans="1:5" ht="132">
      <c r="A163" s="207" t="s">
        <v>353</v>
      </c>
      <c r="B163" s="19" t="s">
        <v>354</v>
      </c>
      <c r="C163" s="215">
        <v>-9927288.4000000004</v>
      </c>
      <c r="D163" s="215">
        <v>-489057.42</v>
      </c>
      <c r="E163" s="35">
        <f t="shared" si="3"/>
        <v>4.9263948048492274</v>
      </c>
    </row>
    <row r="165" spans="1:5">
      <c r="B165" s="210" t="s">
        <v>557</v>
      </c>
    </row>
    <row r="166" spans="1:5">
      <c r="A166" s="15"/>
      <c r="B166" s="14"/>
      <c r="C166" s="202"/>
      <c r="D166" s="202"/>
      <c r="E166" s="5" t="s">
        <v>66</v>
      </c>
    </row>
    <row r="167" spans="1:5" ht="41.4">
      <c r="A167" s="179" t="s">
        <v>74</v>
      </c>
      <c r="B167" s="179" t="s">
        <v>152</v>
      </c>
      <c r="C167" s="217" t="s">
        <v>150</v>
      </c>
      <c r="D167" s="218" t="s">
        <v>149</v>
      </c>
      <c r="E167" s="154" t="s">
        <v>151</v>
      </c>
    </row>
    <row r="168" spans="1:5" ht="34.200000000000003">
      <c r="A168" s="257" t="s">
        <v>325</v>
      </c>
      <c r="B168" s="258" t="s">
        <v>153</v>
      </c>
      <c r="C168" s="259">
        <v>1299533896</v>
      </c>
      <c r="D168" s="260">
        <v>570805243.98000002</v>
      </c>
      <c r="E168" s="261">
        <f>D168/C168*100</f>
        <v>43.923844213448668</v>
      </c>
    </row>
    <row r="169" spans="1:5" ht="23.4">
      <c r="A169" s="253" t="s">
        <v>154</v>
      </c>
      <c r="B169" s="254" t="s">
        <v>155</v>
      </c>
      <c r="C169" s="255">
        <v>78627100.329999998</v>
      </c>
      <c r="D169" s="256">
        <v>35114491.329999998</v>
      </c>
      <c r="E169" s="262">
        <f t="shared" ref="E169:E171" si="4">D169/C169*100</f>
        <v>44.659527291002163</v>
      </c>
    </row>
    <row r="170" spans="1:5" ht="91.8">
      <c r="A170" s="113" t="s">
        <v>43</v>
      </c>
      <c r="B170" s="114" t="s">
        <v>156</v>
      </c>
      <c r="C170" s="221">
        <v>1897400</v>
      </c>
      <c r="D170" s="222">
        <v>1632234.19</v>
      </c>
      <c r="E170" s="263">
        <f t="shared" si="4"/>
        <v>86.024780752608834</v>
      </c>
    </row>
    <row r="171" spans="1:5" ht="144">
      <c r="A171" s="109" t="s">
        <v>157</v>
      </c>
      <c r="B171" s="110" t="s">
        <v>158</v>
      </c>
      <c r="C171" s="223">
        <v>1897400</v>
      </c>
      <c r="D171" s="224">
        <v>1632234.19</v>
      </c>
      <c r="E171" s="263">
        <f t="shared" si="4"/>
        <v>86.024780752608834</v>
      </c>
    </row>
    <row r="172" spans="1:5" ht="114.6">
      <c r="A172" s="113" t="s">
        <v>44</v>
      </c>
      <c r="B172" s="114" t="s">
        <v>159</v>
      </c>
      <c r="C172" s="221">
        <v>3718300</v>
      </c>
      <c r="D172" s="222">
        <v>1655769.07</v>
      </c>
      <c r="E172" s="7">
        <f t="shared" ref="E172:E192" si="5">(D172/C172)*100</f>
        <v>44.530271091627895</v>
      </c>
    </row>
    <row r="173" spans="1:5" ht="144">
      <c r="A173" s="109" t="s">
        <v>157</v>
      </c>
      <c r="B173" s="110" t="s">
        <v>160</v>
      </c>
      <c r="C173" s="223">
        <v>3218300</v>
      </c>
      <c r="D173" s="224">
        <v>1451731.45</v>
      </c>
      <c r="E173" s="4">
        <f t="shared" si="5"/>
        <v>45.108642761706491</v>
      </c>
    </row>
    <row r="174" spans="1:5" ht="72">
      <c r="A174" s="109" t="s">
        <v>161</v>
      </c>
      <c r="B174" s="110" t="s">
        <v>162</v>
      </c>
      <c r="C174" s="223">
        <v>500000</v>
      </c>
      <c r="D174" s="224">
        <v>204037.62</v>
      </c>
      <c r="E174" s="4">
        <f t="shared" si="5"/>
        <v>40.807524000000001</v>
      </c>
    </row>
    <row r="175" spans="1:5" ht="148.80000000000001">
      <c r="A175" s="113" t="s">
        <v>45</v>
      </c>
      <c r="B175" s="114" t="s">
        <v>163</v>
      </c>
      <c r="C175" s="221">
        <v>38642257</v>
      </c>
      <c r="D175" s="222">
        <v>16504008.130000001</v>
      </c>
      <c r="E175" s="7">
        <f t="shared" si="5"/>
        <v>42.709741643714032</v>
      </c>
    </row>
    <row r="176" spans="1:5" ht="144">
      <c r="A176" s="109" t="s">
        <v>157</v>
      </c>
      <c r="B176" s="110" t="s">
        <v>164</v>
      </c>
      <c r="C176" s="223">
        <v>29149357</v>
      </c>
      <c r="D176" s="224">
        <v>11867996.789999999</v>
      </c>
      <c r="E176" s="4">
        <f t="shared" si="5"/>
        <v>40.714437680392059</v>
      </c>
    </row>
    <row r="177" spans="1:5" ht="72">
      <c r="A177" s="109" t="s">
        <v>161</v>
      </c>
      <c r="B177" s="110" t="s">
        <v>165</v>
      </c>
      <c r="C177" s="223">
        <v>9432900</v>
      </c>
      <c r="D177" s="224">
        <v>4579653.34</v>
      </c>
      <c r="E177" s="4">
        <f t="shared" si="5"/>
        <v>48.549792110591653</v>
      </c>
    </row>
    <row r="178" spans="1:5" ht="24">
      <c r="A178" s="109" t="s">
        <v>168</v>
      </c>
      <c r="B178" s="110" t="s">
        <v>169</v>
      </c>
      <c r="C178" s="223">
        <v>60000</v>
      </c>
      <c r="D178" s="224">
        <v>56358</v>
      </c>
      <c r="E178" s="4">
        <f t="shared" si="5"/>
        <v>93.93</v>
      </c>
    </row>
    <row r="179" spans="1:5">
      <c r="A179" s="113" t="s">
        <v>309</v>
      </c>
      <c r="B179" s="114" t="s">
        <v>310</v>
      </c>
      <c r="C179" s="221">
        <v>12900</v>
      </c>
      <c r="D179" s="225" t="s">
        <v>4</v>
      </c>
      <c r="E179" s="7"/>
    </row>
    <row r="180" spans="1:5" ht="72">
      <c r="A180" s="109" t="s">
        <v>161</v>
      </c>
      <c r="B180" s="110" t="s">
        <v>311</v>
      </c>
      <c r="C180" s="223">
        <v>12900</v>
      </c>
      <c r="D180" s="226" t="s">
        <v>4</v>
      </c>
      <c r="E180" s="4"/>
    </row>
    <row r="181" spans="1:5" ht="114.6">
      <c r="A181" s="113" t="s">
        <v>46</v>
      </c>
      <c r="B181" s="114" t="s">
        <v>170</v>
      </c>
      <c r="C181" s="221">
        <v>10750884</v>
      </c>
      <c r="D181" s="222">
        <v>5409906.2999999998</v>
      </c>
      <c r="E181" s="7">
        <f t="shared" si="5"/>
        <v>50.320571778097502</v>
      </c>
    </row>
    <row r="182" spans="1:5" ht="144">
      <c r="A182" s="109" t="s">
        <v>157</v>
      </c>
      <c r="B182" s="110" t="s">
        <v>171</v>
      </c>
      <c r="C182" s="223">
        <v>9873834</v>
      </c>
      <c r="D182" s="224">
        <v>4868479.32</v>
      </c>
      <c r="E182" s="4">
        <f t="shared" si="5"/>
        <v>49.306878361536164</v>
      </c>
    </row>
    <row r="183" spans="1:5" ht="72">
      <c r="A183" s="109" t="s">
        <v>161</v>
      </c>
      <c r="B183" s="110" t="s">
        <v>172</v>
      </c>
      <c r="C183" s="223">
        <v>877050</v>
      </c>
      <c r="D183" s="224">
        <v>541426.98</v>
      </c>
      <c r="E183" s="4">
        <f t="shared" si="5"/>
        <v>61.732738156319478</v>
      </c>
    </row>
    <row r="184" spans="1:5" ht="84">
      <c r="A184" s="109" t="s">
        <v>541</v>
      </c>
      <c r="B184" s="110" t="s">
        <v>558</v>
      </c>
      <c r="C184" s="223">
        <v>877050</v>
      </c>
      <c r="D184" s="224">
        <v>541426.98</v>
      </c>
      <c r="E184" s="4">
        <f t="shared" si="5"/>
        <v>61.732738156319478</v>
      </c>
    </row>
    <row r="185" spans="1:5" ht="36">
      <c r="A185" s="109" t="s">
        <v>542</v>
      </c>
      <c r="B185" s="110" t="s">
        <v>559</v>
      </c>
      <c r="C185" s="223">
        <v>877050</v>
      </c>
      <c r="D185" s="224">
        <v>541426.98</v>
      </c>
      <c r="E185" s="4">
        <f t="shared" si="5"/>
        <v>61.732738156319478</v>
      </c>
    </row>
    <row r="186" spans="1:5">
      <c r="A186" s="113" t="s">
        <v>47</v>
      </c>
      <c r="B186" s="114" t="s">
        <v>173</v>
      </c>
      <c r="C186" s="221">
        <v>500000</v>
      </c>
      <c r="D186" s="225" t="s">
        <v>4</v>
      </c>
      <c r="E186" s="7"/>
    </row>
    <row r="187" spans="1:5" ht="24">
      <c r="A187" s="109" t="s">
        <v>168</v>
      </c>
      <c r="B187" s="110" t="s">
        <v>174</v>
      </c>
      <c r="C187" s="223">
        <v>500000</v>
      </c>
      <c r="D187" s="226" t="s">
        <v>4</v>
      </c>
      <c r="E187" s="4"/>
    </row>
    <row r="188" spans="1:5">
      <c r="A188" s="109" t="s">
        <v>320</v>
      </c>
      <c r="B188" s="110" t="s">
        <v>321</v>
      </c>
      <c r="C188" s="223">
        <v>500000</v>
      </c>
      <c r="D188" s="226" t="s">
        <v>4</v>
      </c>
      <c r="E188" s="4"/>
    </row>
    <row r="189" spans="1:5" ht="34.799999999999997">
      <c r="A189" s="113" t="s">
        <v>48</v>
      </c>
      <c r="B189" s="114" t="s">
        <v>175</v>
      </c>
      <c r="C189" s="221">
        <v>23105359.329999998</v>
      </c>
      <c r="D189" s="222">
        <v>9912573.6400000006</v>
      </c>
      <c r="E189" s="7">
        <f t="shared" si="5"/>
        <v>42.901620781675163</v>
      </c>
    </row>
    <row r="190" spans="1:5" ht="144">
      <c r="A190" s="109" t="s">
        <v>157</v>
      </c>
      <c r="B190" s="110" t="s">
        <v>176</v>
      </c>
      <c r="C190" s="223">
        <v>20197605</v>
      </c>
      <c r="D190" s="224">
        <v>8759770.3200000003</v>
      </c>
      <c r="E190" s="4">
        <f t="shared" si="5"/>
        <v>43.370341780622013</v>
      </c>
    </row>
    <row r="191" spans="1:5" ht="72">
      <c r="A191" s="109" t="s">
        <v>161</v>
      </c>
      <c r="B191" s="110" t="s">
        <v>177</v>
      </c>
      <c r="C191" s="223">
        <v>2112600.56</v>
      </c>
      <c r="D191" s="224">
        <v>903787.32</v>
      </c>
      <c r="E191" s="4">
        <f t="shared" si="5"/>
        <v>42.780795248866163</v>
      </c>
    </row>
    <row r="192" spans="1:5" ht="24">
      <c r="A192" s="109" t="s">
        <v>167</v>
      </c>
      <c r="B192" s="110" t="s">
        <v>178</v>
      </c>
      <c r="C192" s="223">
        <v>249600</v>
      </c>
      <c r="D192" s="224">
        <v>199000</v>
      </c>
      <c r="E192" s="4">
        <f t="shared" si="5"/>
        <v>79.727564102564102</v>
      </c>
    </row>
    <row r="193" spans="1:5" ht="84">
      <c r="A193" s="109" t="s">
        <v>210</v>
      </c>
      <c r="B193" s="110" t="s">
        <v>301</v>
      </c>
      <c r="C193" s="223">
        <v>492553.77</v>
      </c>
      <c r="D193" s="226" t="s">
        <v>4</v>
      </c>
      <c r="E193" s="4"/>
    </row>
    <row r="194" spans="1:5" ht="24">
      <c r="A194" s="109" t="s">
        <v>168</v>
      </c>
      <c r="B194" s="110" t="s">
        <v>511</v>
      </c>
      <c r="C194" s="223">
        <v>53000</v>
      </c>
      <c r="D194" s="224">
        <v>50016</v>
      </c>
      <c r="E194" s="4">
        <f t="shared" ref="E194:E214" si="6">(D194/C194)*100</f>
        <v>94.369811320754721</v>
      </c>
    </row>
    <row r="195" spans="1:5" ht="23.4">
      <c r="A195" s="208" t="s">
        <v>179</v>
      </c>
      <c r="B195" s="209" t="s">
        <v>180</v>
      </c>
      <c r="C195" s="219">
        <v>1551300</v>
      </c>
      <c r="D195" s="220">
        <v>775650</v>
      </c>
      <c r="E195" s="206">
        <f t="shared" si="6"/>
        <v>50</v>
      </c>
    </row>
    <row r="196" spans="1:5" ht="34.799999999999997">
      <c r="A196" s="113" t="s">
        <v>49</v>
      </c>
      <c r="B196" s="114" t="s">
        <v>181</v>
      </c>
      <c r="C196" s="221">
        <v>1551300</v>
      </c>
      <c r="D196" s="222">
        <v>775650</v>
      </c>
      <c r="E196" s="7">
        <f t="shared" si="6"/>
        <v>50</v>
      </c>
    </row>
    <row r="197" spans="1:5" ht="24">
      <c r="A197" s="109" t="s">
        <v>167</v>
      </c>
      <c r="B197" s="110" t="s">
        <v>182</v>
      </c>
      <c r="C197" s="223">
        <v>1551300</v>
      </c>
      <c r="D197" s="224">
        <v>775650</v>
      </c>
      <c r="E197" s="4">
        <f t="shared" si="6"/>
        <v>50</v>
      </c>
    </row>
    <row r="198" spans="1:5" ht="46.2">
      <c r="A198" s="208" t="s">
        <v>183</v>
      </c>
      <c r="B198" s="209" t="s">
        <v>184</v>
      </c>
      <c r="C198" s="219">
        <v>5631010</v>
      </c>
      <c r="D198" s="220">
        <v>3060543.33</v>
      </c>
      <c r="E198" s="206">
        <f t="shared" si="6"/>
        <v>54.351587548237354</v>
      </c>
    </row>
    <row r="199" spans="1:5" ht="23.4">
      <c r="A199" s="113" t="s">
        <v>494</v>
      </c>
      <c r="B199" s="114" t="s">
        <v>185</v>
      </c>
      <c r="C199" s="221">
        <v>30000</v>
      </c>
      <c r="D199" s="225" t="s">
        <v>4</v>
      </c>
      <c r="E199" s="7"/>
    </row>
    <row r="200" spans="1:5" ht="72">
      <c r="A200" s="109" t="s">
        <v>161</v>
      </c>
      <c r="B200" s="110" t="s">
        <v>186</v>
      </c>
      <c r="C200" s="223">
        <v>30000</v>
      </c>
      <c r="D200" s="226" t="s">
        <v>4</v>
      </c>
      <c r="E200" s="4"/>
    </row>
    <row r="201" spans="1:5" ht="103.2">
      <c r="A201" s="113" t="s">
        <v>495</v>
      </c>
      <c r="B201" s="114" t="s">
        <v>276</v>
      </c>
      <c r="C201" s="221">
        <v>5601010</v>
      </c>
      <c r="D201" s="222">
        <v>3060543.33</v>
      </c>
      <c r="E201" s="7">
        <f t="shared" si="6"/>
        <v>54.642704262266982</v>
      </c>
    </row>
    <row r="202" spans="1:5" ht="144">
      <c r="A202" s="109" t="s">
        <v>157</v>
      </c>
      <c r="B202" s="110" t="s">
        <v>496</v>
      </c>
      <c r="C202" s="223">
        <v>3528410</v>
      </c>
      <c r="D202" s="224">
        <v>1430203.33</v>
      </c>
      <c r="E202" s="4">
        <f t="shared" si="6"/>
        <v>40.533932564526232</v>
      </c>
    </row>
    <row r="203" spans="1:5" ht="72">
      <c r="A203" s="109" t="s">
        <v>161</v>
      </c>
      <c r="B203" s="110" t="s">
        <v>497</v>
      </c>
      <c r="C203" s="223">
        <v>507000</v>
      </c>
      <c r="D203" s="224">
        <v>64740</v>
      </c>
      <c r="E203" s="4">
        <f t="shared" si="6"/>
        <v>12.769230769230768</v>
      </c>
    </row>
    <row r="204" spans="1:5" ht="24">
      <c r="A204" s="109" t="s">
        <v>167</v>
      </c>
      <c r="B204" s="110" t="s">
        <v>277</v>
      </c>
      <c r="C204" s="223">
        <v>1565600</v>
      </c>
      <c r="D204" s="224">
        <v>1565600</v>
      </c>
      <c r="E204" s="4">
        <f t="shared" si="6"/>
        <v>100</v>
      </c>
    </row>
    <row r="205" spans="1:5" ht="23.4">
      <c r="A205" s="208" t="s">
        <v>187</v>
      </c>
      <c r="B205" s="209" t="s">
        <v>188</v>
      </c>
      <c r="C205" s="219">
        <v>176739708.47999999</v>
      </c>
      <c r="D205" s="220">
        <v>48158541.060000002</v>
      </c>
      <c r="E205" s="206">
        <f t="shared" si="6"/>
        <v>27.248285896912446</v>
      </c>
    </row>
    <row r="206" spans="1:5" ht="34.799999999999997">
      <c r="A206" s="113" t="s">
        <v>50</v>
      </c>
      <c r="B206" s="114" t="s">
        <v>189</v>
      </c>
      <c r="C206" s="221">
        <v>4459200</v>
      </c>
      <c r="D206" s="222">
        <v>1954528.57</v>
      </c>
      <c r="E206" s="7">
        <f t="shared" si="6"/>
        <v>43.831372667743096</v>
      </c>
    </row>
    <row r="207" spans="1:5" ht="144">
      <c r="A207" s="109" t="s">
        <v>157</v>
      </c>
      <c r="B207" s="110" t="s">
        <v>190</v>
      </c>
      <c r="C207" s="223">
        <v>4025200</v>
      </c>
      <c r="D207" s="224">
        <v>1784069.99</v>
      </c>
      <c r="E207" s="4">
        <f t="shared" si="6"/>
        <v>44.322517887309949</v>
      </c>
    </row>
    <row r="208" spans="1:5" ht="72">
      <c r="A208" s="109" t="s">
        <v>161</v>
      </c>
      <c r="B208" s="110" t="s">
        <v>191</v>
      </c>
      <c r="C208" s="223">
        <v>434000</v>
      </c>
      <c r="D208" s="224">
        <v>170458.58</v>
      </c>
      <c r="E208" s="4">
        <f t="shared" si="6"/>
        <v>39.276170506912436</v>
      </c>
    </row>
    <row r="209" spans="1:5">
      <c r="A209" s="113" t="s">
        <v>51</v>
      </c>
      <c r="B209" s="114" t="s">
        <v>192</v>
      </c>
      <c r="C209" s="221">
        <v>45682968.240000002</v>
      </c>
      <c r="D209" s="222">
        <v>13742199.689999999</v>
      </c>
      <c r="E209" s="7">
        <f t="shared" si="6"/>
        <v>30.081669863928262</v>
      </c>
    </row>
    <row r="210" spans="1:5" ht="72">
      <c r="A210" s="109" t="s">
        <v>161</v>
      </c>
      <c r="B210" s="110" t="s">
        <v>512</v>
      </c>
      <c r="C210" s="223">
        <v>100</v>
      </c>
      <c r="D210" s="226" t="s">
        <v>4</v>
      </c>
      <c r="E210" s="4"/>
    </row>
    <row r="211" spans="1:5" ht="24">
      <c r="A211" s="109" t="s">
        <v>168</v>
      </c>
      <c r="B211" s="110" t="s">
        <v>193</v>
      </c>
      <c r="C211" s="223">
        <v>45682868.240000002</v>
      </c>
      <c r="D211" s="224">
        <v>13742199.689999999</v>
      </c>
      <c r="E211" s="4">
        <f t="shared" si="6"/>
        <v>30.081735712836227</v>
      </c>
    </row>
    <row r="212" spans="1:5" ht="34.799999999999997">
      <c r="A212" s="113" t="s">
        <v>52</v>
      </c>
      <c r="B212" s="114" t="s">
        <v>194</v>
      </c>
      <c r="C212" s="221">
        <v>86600106.200000003</v>
      </c>
      <c r="D212" s="222">
        <v>20537327.199999999</v>
      </c>
      <c r="E212" s="7">
        <f t="shared" si="6"/>
        <v>23.715129347035372</v>
      </c>
    </row>
    <row r="213" spans="1:5" ht="72">
      <c r="A213" s="109" t="s">
        <v>161</v>
      </c>
      <c r="B213" s="110" t="s">
        <v>195</v>
      </c>
      <c r="C213" s="223">
        <v>21191528.600000001</v>
      </c>
      <c r="D213" s="224">
        <v>9270377.5999999996</v>
      </c>
      <c r="E213" s="4">
        <f t="shared" si="6"/>
        <v>43.74567675122784</v>
      </c>
    </row>
    <row r="214" spans="1:5" ht="24">
      <c r="A214" s="109" t="s">
        <v>167</v>
      </c>
      <c r="B214" s="110" t="s">
        <v>196</v>
      </c>
      <c r="C214" s="223">
        <v>65408577.600000001</v>
      </c>
      <c r="D214" s="224">
        <v>11266949.6</v>
      </c>
      <c r="E214" s="4">
        <f t="shared" si="6"/>
        <v>17.225492455900767</v>
      </c>
    </row>
    <row r="215" spans="1:5" ht="23.4">
      <c r="A215" s="113" t="s">
        <v>424</v>
      </c>
      <c r="B215" s="114" t="s">
        <v>425</v>
      </c>
      <c r="C215" s="221">
        <v>5328950.0599999996</v>
      </c>
      <c r="D215" s="225" t="s">
        <v>4</v>
      </c>
      <c r="E215" s="7"/>
    </row>
    <row r="216" spans="1:5" ht="72">
      <c r="A216" s="109" t="s">
        <v>161</v>
      </c>
      <c r="B216" s="110" t="s">
        <v>426</v>
      </c>
      <c r="C216" s="223">
        <v>5328950.0599999996</v>
      </c>
      <c r="D216" s="226" t="s">
        <v>4</v>
      </c>
      <c r="E216" s="4"/>
    </row>
    <row r="217" spans="1:5" ht="46.2">
      <c r="A217" s="113" t="s">
        <v>53</v>
      </c>
      <c r="B217" s="114" t="s">
        <v>197</v>
      </c>
      <c r="C217" s="221">
        <v>34668483.979999997</v>
      </c>
      <c r="D217" s="222">
        <v>11924485.6</v>
      </c>
      <c r="E217" s="7">
        <f t="shared" ref="E217:E229" si="7">(D217/C217)*100</f>
        <v>34.395751504101398</v>
      </c>
    </row>
    <row r="218" spans="1:5" ht="144">
      <c r="A218" s="109" t="s">
        <v>157</v>
      </c>
      <c r="B218" s="110" t="s">
        <v>198</v>
      </c>
      <c r="C218" s="223">
        <v>1798800</v>
      </c>
      <c r="D218" s="224">
        <v>887846.99</v>
      </c>
      <c r="E218" s="4">
        <f t="shared" si="7"/>
        <v>49.357737936402046</v>
      </c>
    </row>
    <row r="219" spans="1:5" ht="72">
      <c r="A219" s="109" t="s">
        <v>161</v>
      </c>
      <c r="B219" s="110" t="s">
        <v>199</v>
      </c>
      <c r="C219" s="223">
        <v>3998250</v>
      </c>
      <c r="D219" s="224">
        <v>193769.69</v>
      </c>
      <c r="E219" s="4">
        <f t="shared" si="7"/>
        <v>4.8463625336084535</v>
      </c>
    </row>
    <row r="220" spans="1:5" ht="84">
      <c r="A220" s="109" t="s">
        <v>210</v>
      </c>
      <c r="B220" s="110" t="s">
        <v>293</v>
      </c>
      <c r="C220" s="223">
        <v>19087200</v>
      </c>
      <c r="D220" s="224">
        <v>1404634.94</v>
      </c>
      <c r="E220" s="4">
        <f t="shared" si="7"/>
        <v>7.3590413470807663</v>
      </c>
    </row>
    <row r="221" spans="1:5" ht="24">
      <c r="A221" s="109" t="s">
        <v>168</v>
      </c>
      <c r="B221" s="110" t="s">
        <v>513</v>
      </c>
      <c r="C221" s="223">
        <v>9784233.9800000004</v>
      </c>
      <c r="D221" s="224">
        <v>9438233.9800000004</v>
      </c>
      <c r="E221" s="4">
        <f t="shared" si="7"/>
        <v>96.463698632848931</v>
      </c>
    </row>
    <row r="222" spans="1:5" ht="34.799999999999997">
      <c r="A222" s="208" t="s">
        <v>200</v>
      </c>
      <c r="B222" s="209" t="s">
        <v>201</v>
      </c>
      <c r="C222" s="219">
        <v>65791700</v>
      </c>
      <c r="D222" s="220">
        <v>9450545.8300000001</v>
      </c>
      <c r="E222" s="206">
        <f t="shared" si="7"/>
        <v>14.364343572213517</v>
      </c>
    </row>
    <row r="223" spans="1:5" ht="23.4">
      <c r="A223" s="113" t="s">
        <v>322</v>
      </c>
      <c r="B223" s="114" t="s">
        <v>323</v>
      </c>
      <c r="C223" s="221">
        <v>5700500</v>
      </c>
      <c r="D223" s="222">
        <v>67266.03</v>
      </c>
      <c r="E223" s="7">
        <f t="shared" si="7"/>
        <v>1.1800022805017103</v>
      </c>
    </row>
    <row r="224" spans="1:5" ht="72">
      <c r="A224" s="109" t="s">
        <v>161</v>
      </c>
      <c r="B224" s="110" t="s">
        <v>324</v>
      </c>
      <c r="C224" s="223">
        <v>100000</v>
      </c>
      <c r="D224" s="224">
        <v>67266.03</v>
      </c>
      <c r="E224" s="4">
        <f t="shared" si="7"/>
        <v>67.266030000000001</v>
      </c>
    </row>
    <row r="225" spans="1:5" ht="60">
      <c r="A225" s="109" t="s">
        <v>202</v>
      </c>
      <c r="B225" s="110" t="s">
        <v>538</v>
      </c>
      <c r="C225" s="223">
        <v>5600500</v>
      </c>
      <c r="D225" s="226" t="s">
        <v>4</v>
      </c>
      <c r="E225" s="4"/>
    </row>
    <row r="226" spans="1:5" ht="23.4">
      <c r="A226" s="113" t="s">
        <v>54</v>
      </c>
      <c r="B226" s="114" t="s">
        <v>203</v>
      </c>
      <c r="C226" s="221">
        <v>15024600</v>
      </c>
      <c r="D226" s="222">
        <v>9087300</v>
      </c>
      <c r="E226" s="7">
        <f t="shared" si="7"/>
        <v>60.482808194560924</v>
      </c>
    </row>
    <row r="227" spans="1:5" ht="24">
      <c r="A227" s="109" t="s">
        <v>168</v>
      </c>
      <c r="B227" s="110" t="s">
        <v>204</v>
      </c>
      <c r="C227" s="223">
        <v>15024600</v>
      </c>
      <c r="D227" s="224">
        <v>9087300</v>
      </c>
      <c r="E227" s="4">
        <f t="shared" si="7"/>
        <v>60.482808194560924</v>
      </c>
    </row>
    <row r="228" spans="1:5">
      <c r="A228" s="109" t="s">
        <v>399</v>
      </c>
      <c r="B228" s="110" t="s">
        <v>400</v>
      </c>
      <c r="C228" s="223">
        <v>22881600</v>
      </c>
      <c r="D228" s="224">
        <v>295979.8</v>
      </c>
      <c r="E228" s="4">
        <f t="shared" si="7"/>
        <v>1.2935275505209427</v>
      </c>
    </row>
    <row r="229" spans="1:5" ht="24">
      <c r="A229" s="109" t="s">
        <v>167</v>
      </c>
      <c r="B229" s="110" t="s">
        <v>401</v>
      </c>
      <c r="C229" s="223">
        <v>22881600</v>
      </c>
      <c r="D229" s="224">
        <v>295979.8</v>
      </c>
      <c r="E229" s="4">
        <f t="shared" si="7"/>
        <v>1.2935275505209427</v>
      </c>
    </row>
    <row r="230" spans="1:5" ht="46.2">
      <c r="A230" s="208" t="s">
        <v>55</v>
      </c>
      <c r="B230" s="209" t="s">
        <v>205</v>
      </c>
      <c r="C230" s="219">
        <v>22185000</v>
      </c>
      <c r="D230" s="227" t="s">
        <v>4</v>
      </c>
      <c r="E230" s="206"/>
    </row>
    <row r="231" spans="1:5" ht="72">
      <c r="A231" s="109" t="s">
        <v>161</v>
      </c>
      <c r="B231" s="110" t="s">
        <v>206</v>
      </c>
      <c r="C231" s="223">
        <v>11205000</v>
      </c>
      <c r="D231" s="226" t="s">
        <v>4</v>
      </c>
      <c r="E231" s="4"/>
    </row>
    <row r="232" spans="1:5" ht="24">
      <c r="A232" s="109" t="s">
        <v>167</v>
      </c>
      <c r="B232" s="110" t="s">
        <v>551</v>
      </c>
      <c r="C232" s="223">
        <v>10980000</v>
      </c>
      <c r="D232" s="226" t="s">
        <v>4</v>
      </c>
      <c r="E232" s="4"/>
    </row>
    <row r="233" spans="1:5" ht="23.4">
      <c r="A233" s="208" t="s">
        <v>312</v>
      </c>
      <c r="B233" s="209" t="s">
        <v>313</v>
      </c>
      <c r="C233" s="219">
        <v>729400</v>
      </c>
      <c r="D233" s="227" t="s">
        <v>4</v>
      </c>
      <c r="E233" s="206"/>
    </row>
    <row r="234" spans="1:5" ht="46.2">
      <c r="A234" s="113" t="s">
        <v>314</v>
      </c>
      <c r="B234" s="114" t="s">
        <v>315</v>
      </c>
      <c r="C234" s="221">
        <v>579400</v>
      </c>
      <c r="D234" s="225" t="s">
        <v>4</v>
      </c>
      <c r="E234" s="7"/>
    </row>
    <row r="235" spans="1:5" ht="144">
      <c r="A235" s="109" t="s">
        <v>157</v>
      </c>
      <c r="B235" s="110" t="s">
        <v>471</v>
      </c>
      <c r="C235" s="223">
        <v>67100</v>
      </c>
      <c r="D235" s="226" t="s">
        <v>4</v>
      </c>
      <c r="E235" s="4"/>
    </row>
    <row r="236" spans="1:5" ht="72">
      <c r="A236" s="109" t="s">
        <v>161</v>
      </c>
      <c r="B236" s="110" t="s">
        <v>316</v>
      </c>
      <c r="C236" s="223">
        <v>512300</v>
      </c>
      <c r="D236" s="226" t="s">
        <v>4</v>
      </c>
      <c r="E236" s="4"/>
    </row>
    <row r="237" spans="1:5" ht="34.799999999999997">
      <c r="A237" s="113" t="s">
        <v>402</v>
      </c>
      <c r="B237" s="114" t="s">
        <v>403</v>
      </c>
      <c r="C237" s="221">
        <v>150000</v>
      </c>
      <c r="D237" s="225" t="s">
        <v>4</v>
      </c>
      <c r="E237" s="7"/>
    </row>
    <row r="238" spans="1:5" ht="72">
      <c r="A238" s="109" t="s">
        <v>161</v>
      </c>
      <c r="B238" s="110" t="s">
        <v>404</v>
      </c>
      <c r="C238" s="223">
        <v>150000</v>
      </c>
      <c r="D238" s="226" t="s">
        <v>4</v>
      </c>
      <c r="E238" s="4"/>
    </row>
    <row r="239" spans="1:5">
      <c r="A239" s="208" t="s">
        <v>207</v>
      </c>
      <c r="B239" s="209" t="s">
        <v>208</v>
      </c>
      <c r="C239" s="219">
        <v>603569664.92999995</v>
      </c>
      <c r="D239" s="220">
        <v>319919256.26999998</v>
      </c>
      <c r="E239" s="206">
        <f t="shared" ref="E239:E257" si="8">(D239/C239)*100</f>
        <v>53.004528699616337</v>
      </c>
    </row>
    <row r="240" spans="1:5" ht="23.4">
      <c r="A240" s="113" t="s">
        <v>56</v>
      </c>
      <c r="B240" s="114" t="s">
        <v>209</v>
      </c>
      <c r="C240" s="221">
        <v>107514645.26000001</v>
      </c>
      <c r="D240" s="222">
        <v>58935192</v>
      </c>
      <c r="E240" s="7">
        <f t="shared" si="8"/>
        <v>54.81596656667422</v>
      </c>
    </row>
    <row r="241" spans="1:5" ht="84">
      <c r="A241" s="109" t="s">
        <v>210</v>
      </c>
      <c r="B241" s="110" t="s">
        <v>211</v>
      </c>
      <c r="C241" s="223">
        <v>107514645.26000001</v>
      </c>
      <c r="D241" s="224">
        <v>58935192</v>
      </c>
      <c r="E241" s="4">
        <f t="shared" si="8"/>
        <v>54.81596656667422</v>
      </c>
    </row>
    <row r="242" spans="1:5">
      <c r="A242" s="113" t="s">
        <v>57</v>
      </c>
      <c r="B242" s="114" t="s">
        <v>212</v>
      </c>
      <c r="C242" s="221">
        <v>395774227.05000001</v>
      </c>
      <c r="D242" s="222">
        <v>211950107.90000001</v>
      </c>
      <c r="E242" s="7">
        <f t="shared" si="8"/>
        <v>53.553287054546715</v>
      </c>
    </row>
    <row r="243" spans="1:5" ht="72">
      <c r="A243" s="109" t="s">
        <v>161</v>
      </c>
      <c r="B243" s="110" t="s">
        <v>532</v>
      </c>
      <c r="C243" s="223">
        <v>4112500</v>
      </c>
      <c r="D243" s="224">
        <v>459691.48</v>
      </c>
      <c r="E243" s="4">
        <f t="shared" si="8"/>
        <v>11.177908328267478</v>
      </c>
    </row>
    <row r="244" spans="1:5" ht="84">
      <c r="A244" s="109" t="s">
        <v>210</v>
      </c>
      <c r="B244" s="110" t="s">
        <v>213</v>
      </c>
      <c r="C244" s="223">
        <v>391661727.05000001</v>
      </c>
      <c r="D244" s="224">
        <v>211490416.41999999</v>
      </c>
      <c r="E244" s="4">
        <f t="shared" si="8"/>
        <v>53.998234142750654</v>
      </c>
    </row>
    <row r="245" spans="1:5" ht="23.4">
      <c r="A245" s="113" t="s">
        <v>286</v>
      </c>
      <c r="B245" s="114" t="s">
        <v>287</v>
      </c>
      <c r="C245" s="221">
        <v>48367506</v>
      </c>
      <c r="D245" s="222">
        <v>24549080.370000001</v>
      </c>
      <c r="E245" s="7">
        <f t="shared" si="8"/>
        <v>50.755315707202278</v>
      </c>
    </row>
    <row r="246" spans="1:5" ht="84">
      <c r="A246" s="109" t="s">
        <v>210</v>
      </c>
      <c r="B246" s="110" t="s">
        <v>288</v>
      </c>
      <c r="C246" s="223">
        <v>48361206</v>
      </c>
      <c r="D246" s="224">
        <v>24549080.370000001</v>
      </c>
      <c r="E246" s="4">
        <f t="shared" si="8"/>
        <v>50.761927587165637</v>
      </c>
    </row>
    <row r="247" spans="1:5" ht="24">
      <c r="A247" s="109" t="s">
        <v>168</v>
      </c>
      <c r="B247" s="110" t="s">
        <v>560</v>
      </c>
      <c r="C247" s="223">
        <v>6300</v>
      </c>
      <c r="D247" s="226" t="s">
        <v>4</v>
      </c>
      <c r="E247" s="4"/>
    </row>
    <row r="248" spans="1:5" ht="23.4">
      <c r="A248" s="113" t="s">
        <v>272</v>
      </c>
      <c r="B248" s="114" t="s">
        <v>214</v>
      </c>
      <c r="C248" s="221">
        <v>14832081.619999999</v>
      </c>
      <c r="D248" s="222">
        <v>7514525.29</v>
      </c>
      <c r="E248" s="7">
        <f t="shared" si="8"/>
        <v>50.663996346050311</v>
      </c>
    </row>
    <row r="249" spans="1:5" ht="72">
      <c r="A249" s="109" t="s">
        <v>161</v>
      </c>
      <c r="B249" s="110" t="s">
        <v>215</v>
      </c>
      <c r="C249" s="223">
        <v>2018536</v>
      </c>
      <c r="D249" s="226" t="s">
        <v>4</v>
      </c>
      <c r="E249" s="4"/>
    </row>
    <row r="250" spans="1:5" ht="84">
      <c r="A250" s="109" t="s">
        <v>210</v>
      </c>
      <c r="B250" s="110" t="s">
        <v>216</v>
      </c>
      <c r="C250" s="223">
        <v>12813545.619999999</v>
      </c>
      <c r="D250" s="224">
        <v>7514525.29</v>
      </c>
      <c r="E250" s="4">
        <f t="shared" si="8"/>
        <v>58.645167487997753</v>
      </c>
    </row>
    <row r="251" spans="1:5" ht="34.799999999999997">
      <c r="A251" s="113" t="s">
        <v>58</v>
      </c>
      <c r="B251" s="114" t="s">
        <v>217</v>
      </c>
      <c r="C251" s="221">
        <v>37081205</v>
      </c>
      <c r="D251" s="222">
        <v>16970350.710000001</v>
      </c>
      <c r="E251" s="7">
        <f t="shared" si="8"/>
        <v>45.765370111354258</v>
      </c>
    </row>
    <row r="252" spans="1:5" ht="144">
      <c r="A252" s="109" t="s">
        <v>157</v>
      </c>
      <c r="B252" s="110" t="s">
        <v>218</v>
      </c>
      <c r="C252" s="223">
        <v>8877305</v>
      </c>
      <c r="D252" s="224">
        <v>4081461.34</v>
      </c>
      <c r="E252" s="4">
        <f t="shared" si="8"/>
        <v>45.976355887287859</v>
      </c>
    </row>
    <row r="253" spans="1:5" ht="72">
      <c r="A253" s="109" t="s">
        <v>161</v>
      </c>
      <c r="B253" s="110" t="s">
        <v>317</v>
      </c>
      <c r="C253" s="223">
        <v>1809200</v>
      </c>
      <c r="D253" s="224">
        <v>1275904.1299999999</v>
      </c>
      <c r="E253" s="4">
        <f t="shared" si="8"/>
        <v>70.523111319920389</v>
      </c>
    </row>
    <row r="254" spans="1:5" ht="84">
      <c r="A254" s="109" t="s">
        <v>210</v>
      </c>
      <c r="B254" s="110" t="s">
        <v>219</v>
      </c>
      <c r="C254" s="223">
        <v>26344700</v>
      </c>
      <c r="D254" s="224">
        <v>11612981</v>
      </c>
      <c r="E254" s="4">
        <f t="shared" si="8"/>
        <v>44.080900522685781</v>
      </c>
    </row>
    <row r="255" spans="1:5" ht="24">
      <c r="A255" s="109" t="s">
        <v>168</v>
      </c>
      <c r="B255" s="110" t="s">
        <v>220</v>
      </c>
      <c r="C255" s="223">
        <v>50000</v>
      </c>
      <c r="D255" s="224">
        <v>4.24</v>
      </c>
      <c r="E255" s="4">
        <f t="shared" si="8"/>
        <v>8.4799999999999997E-3</v>
      </c>
    </row>
    <row r="256" spans="1:5" ht="23.4">
      <c r="A256" s="208" t="s">
        <v>405</v>
      </c>
      <c r="B256" s="209" t="s">
        <v>221</v>
      </c>
      <c r="C256" s="219">
        <v>142818476</v>
      </c>
      <c r="D256" s="220">
        <v>61852551.890000001</v>
      </c>
      <c r="E256" s="206">
        <f t="shared" si="8"/>
        <v>43.308508550392318</v>
      </c>
    </row>
    <row r="257" spans="1:5">
      <c r="A257" s="113" t="s">
        <v>59</v>
      </c>
      <c r="B257" s="114" t="s">
        <v>222</v>
      </c>
      <c r="C257" s="221">
        <v>101064072</v>
      </c>
      <c r="D257" s="222">
        <v>42191904.640000001</v>
      </c>
      <c r="E257" s="7">
        <f t="shared" si="8"/>
        <v>41.747679274193509</v>
      </c>
    </row>
    <row r="258" spans="1:5" ht="84">
      <c r="A258" s="109" t="s">
        <v>210</v>
      </c>
      <c r="B258" s="110" t="s">
        <v>223</v>
      </c>
      <c r="C258" s="223">
        <v>101064072</v>
      </c>
      <c r="D258" s="224">
        <v>42191904.640000001</v>
      </c>
      <c r="E258" s="4">
        <f t="shared" ref="E258:E280" si="9">(D258/C258)*100</f>
        <v>41.747679274193509</v>
      </c>
    </row>
    <row r="259" spans="1:5" ht="34.799999999999997">
      <c r="A259" s="113" t="s">
        <v>60</v>
      </c>
      <c r="B259" s="114" t="s">
        <v>224</v>
      </c>
      <c r="C259" s="221">
        <v>41754404</v>
      </c>
      <c r="D259" s="222">
        <v>19660647.25</v>
      </c>
      <c r="E259" s="7">
        <f t="shared" si="9"/>
        <v>47.086403747973513</v>
      </c>
    </row>
    <row r="260" spans="1:5" ht="144">
      <c r="A260" s="109" t="s">
        <v>157</v>
      </c>
      <c r="B260" s="110" t="s">
        <v>225</v>
      </c>
      <c r="C260" s="223">
        <v>38569604</v>
      </c>
      <c r="D260" s="224">
        <v>18683018.09</v>
      </c>
      <c r="E260" s="4">
        <f t="shared" si="9"/>
        <v>48.43974568678486</v>
      </c>
    </row>
    <row r="261" spans="1:5" ht="72">
      <c r="A261" s="109" t="s">
        <v>161</v>
      </c>
      <c r="B261" s="110" t="s">
        <v>226</v>
      </c>
      <c r="C261" s="223">
        <v>2989900</v>
      </c>
      <c r="D261" s="224">
        <v>977629.16</v>
      </c>
      <c r="E261" s="4">
        <f t="shared" si="9"/>
        <v>32.697720994013181</v>
      </c>
    </row>
    <row r="262" spans="1:5" ht="84">
      <c r="A262" s="109" t="s">
        <v>210</v>
      </c>
      <c r="B262" s="110" t="s">
        <v>552</v>
      </c>
      <c r="C262" s="223">
        <v>194900</v>
      </c>
      <c r="D262" s="226" t="s">
        <v>4</v>
      </c>
      <c r="E262" s="4"/>
    </row>
    <row r="263" spans="1:5" ht="23.4">
      <c r="A263" s="208" t="s">
        <v>227</v>
      </c>
      <c r="B263" s="209" t="s">
        <v>228</v>
      </c>
      <c r="C263" s="219">
        <v>52647911.149999999</v>
      </c>
      <c r="D263" s="220">
        <v>17777585.359999999</v>
      </c>
      <c r="E263" s="206">
        <f t="shared" si="9"/>
        <v>33.76693390427134</v>
      </c>
    </row>
    <row r="264" spans="1:5" ht="23.4">
      <c r="A264" s="113" t="s">
        <v>73</v>
      </c>
      <c r="B264" s="114" t="s">
        <v>229</v>
      </c>
      <c r="C264" s="221">
        <v>1063100</v>
      </c>
      <c r="D264" s="222">
        <v>517015.48</v>
      </c>
      <c r="E264" s="7">
        <f t="shared" si="9"/>
        <v>48.632817232621576</v>
      </c>
    </row>
    <row r="265" spans="1:5" ht="36">
      <c r="A265" s="109" t="s">
        <v>166</v>
      </c>
      <c r="B265" s="110" t="s">
        <v>230</v>
      </c>
      <c r="C265" s="223">
        <v>1063100</v>
      </c>
      <c r="D265" s="224">
        <v>517015.48</v>
      </c>
      <c r="E265" s="4">
        <f t="shared" si="9"/>
        <v>48.632817232621576</v>
      </c>
    </row>
    <row r="266" spans="1:5" ht="34.799999999999997">
      <c r="A266" s="208" t="s">
        <v>61</v>
      </c>
      <c r="B266" s="209" t="s">
        <v>231</v>
      </c>
      <c r="C266" s="219">
        <v>28649804</v>
      </c>
      <c r="D266" s="220">
        <v>16364622.49</v>
      </c>
      <c r="E266" s="206">
        <f t="shared" si="9"/>
        <v>57.119491951847209</v>
      </c>
    </row>
    <row r="267" spans="1:5" ht="46.2">
      <c r="A267" s="113" t="s">
        <v>166</v>
      </c>
      <c r="B267" s="114" t="s">
        <v>232</v>
      </c>
      <c r="C267" s="221">
        <v>3217104</v>
      </c>
      <c r="D267" s="222">
        <v>3051070.34</v>
      </c>
      <c r="E267" s="7">
        <f t="shared" si="9"/>
        <v>94.839033490990658</v>
      </c>
    </row>
    <row r="268" spans="1:5" ht="84">
      <c r="A268" s="109" t="s">
        <v>210</v>
      </c>
      <c r="B268" s="110" t="s">
        <v>233</v>
      </c>
      <c r="C268" s="223">
        <v>25432700</v>
      </c>
      <c r="D268" s="224">
        <v>13313552.15</v>
      </c>
      <c r="E268" s="4">
        <f t="shared" si="9"/>
        <v>52.348166533635833</v>
      </c>
    </row>
    <row r="269" spans="1:5" ht="23.4">
      <c r="A269" s="113" t="s">
        <v>62</v>
      </c>
      <c r="B269" s="114" t="s">
        <v>234</v>
      </c>
      <c r="C269" s="221">
        <v>22200307.149999999</v>
      </c>
      <c r="D269" s="222">
        <v>650967.51</v>
      </c>
      <c r="E269" s="7">
        <f t="shared" si="9"/>
        <v>2.9322455117473454</v>
      </c>
    </row>
    <row r="270" spans="1:5" ht="72">
      <c r="A270" s="109" t="s">
        <v>161</v>
      </c>
      <c r="B270" s="110" t="s">
        <v>235</v>
      </c>
      <c r="C270" s="223">
        <v>100000</v>
      </c>
      <c r="D270" s="224">
        <v>152.11000000000001</v>
      </c>
      <c r="E270" s="4">
        <f t="shared" si="9"/>
        <v>0.15211</v>
      </c>
    </row>
    <row r="271" spans="1:5" ht="36">
      <c r="A271" s="109" t="s">
        <v>166</v>
      </c>
      <c r="B271" s="110" t="s">
        <v>236</v>
      </c>
      <c r="C271" s="223">
        <v>2503200</v>
      </c>
      <c r="D271" s="224">
        <v>650815.4</v>
      </c>
      <c r="E271" s="4">
        <f t="shared" si="9"/>
        <v>25.999336848833494</v>
      </c>
    </row>
    <row r="272" spans="1:5" ht="60">
      <c r="A272" s="109" t="s">
        <v>202</v>
      </c>
      <c r="B272" s="110" t="s">
        <v>237</v>
      </c>
      <c r="C272" s="223">
        <v>19597107.149999999</v>
      </c>
      <c r="D272" s="226" t="s">
        <v>4</v>
      </c>
      <c r="E272" s="4"/>
    </row>
    <row r="273" spans="1:5" ht="46.2">
      <c r="A273" s="113" t="s">
        <v>63</v>
      </c>
      <c r="B273" s="114" t="s">
        <v>238</v>
      </c>
      <c r="C273" s="221">
        <v>734700</v>
      </c>
      <c r="D273" s="222">
        <v>244979.88</v>
      </c>
      <c r="E273" s="7">
        <f t="shared" si="9"/>
        <v>33.344205798285017</v>
      </c>
    </row>
    <row r="274" spans="1:5" ht="144">
      <c r="A274" s="109" t="s">
        <v>157</v>
      </c>
      <c r="B274" s="110" t="s">
        <v>239</v>
      </c>
      <c r="C274" s="223">
        <v>670900</v>
      </c>
      <c r="D274" s="224">
        <v>234001.11</v>
      </c>
      <c r="E274" s="4">
        <f t="shared" si="9"/>
        <v>34.878686838575049</v>
      </c>
    </row>
    <row r="275" spans="1:5" ht="72">
      <c r="A275" s="109" t="s">
        <v>161</v>
      </c>
      <c r="B275" s="110" t="s">
        <v>240</v>
      </c>
      <c r="C275" s="223">
        <v>63800</v>
      </c>
      <c r="D275" s="224">
        <v>10978.77</v>
      </c>
      <c r="E275" s="4">
        <f t="shared" si="9"/>
        <v>17.208103448275864</v>
      </c>
    </row>
    <row r="276" spans="1:5" ht="23.4">
      <c r="A276" s="208" t="s">
        <v>241</v>
      </c>
      <c r="B276" s="209" t="s">
        <v>242</v>
      </c>
      <c r="C276" s="219">
        <v>25512355.800000001</v>
      </c>
      <c r="D276" s="220">
        <v>8747150.9000000004</v>
      </c>
      <c r="E276" s="206">
        <f t="shared" si="9"/>
        <v>34.285939599509661</v>
      </c>
    </row>
    <row r="277" spans="1:5">
      <c r="A277" s="113" t="s">
        <v>64</v>
      </c>
      <c r="B277" s="114" t="s">
        <v>243</v>
      </c>
      <c r="C277" s="221">
        <v>25512355.800000001</v>
      </c>
      <c r="D277" s="222">
        <v>8747150.9000000004</v>
      </c>
      <c r="E277" s="7">
        <f t="shared" si="9"/>
        <v>34.285939599509661</v>
      </c>
    </row>
    <row r="278" spans="1:5" ht="84">
      <c r="A278" s="109" t="s">
        <v>210</v>
      </c>
      <c r="B278" s="110" t="s">
        <v>244</v>
      </c>
      <c r="C278" s="223">
        <v>25512355.800000001</v>
      </c>
      <c r="D278" s="224">
        <v>8747150.9000000004</v>
      </c>
      <c r="E278" s="4">
        <f t="shared" si="9"/>
        <v>34.285939599509661</v>
      </c>
    </row>
    <row r="279" spans="1:5" ht="46.2">
      <c r="A279" s="208" t="s">
        <v>514</v>
      </c>
      <c r="B279" s="209" t="s">
        <v>515</v>
      </c>
      <c r="C279" s="219">
        <v>1628.01</v>
      </c>
      <c r="D279" s="220">
        <v>1628.01</v>
      </c>
      <c r="E279" s="206">
        <f t="shared" si="9"/>
        <v>100</v>
      </c>
    </row>
    <row r="280" spans="1:5" ht="46.2">
      <c r="A280" s="113" t="s">
        <v>516</v>
      </c>
      <c r="B280" s="114" t="s">
        <v>517</v>
      </c>
      <c r="C280" s="221">
        <v>1628.01</v>
      </c>
      <c r="D280" s="222">
        <v>1628.01</v>
      </c>
      <c r="E280" s="7">
        <f t="shared" si="9"/>
        <v>100</v>
      </c>
    </row>
    <row r="281" spans="1:5" ht="48">
      <c r="A281" s="109" t="s">
        <v>514</v>
      </c>
      <c r="B281" s="110" t="s">
        <v>518</v>
      </c>
      <c r="C281" s="223">
        <v>1628.01</v>
      </c>
      <c r="D281" s="224">
        <v>1628.01</v>
      </c>
      <c r="E281" s="4">
        <f t="shared" ref="E281:E288" si="10">(D281/C281)*100</f>
        <v>100</v>
      </c>
    </row>
    <row r="282" spans="1:5" ht="24">
      <c r="A282" s="109" t="s">
        <v>519</v>
      </c>
      <c r="B282" s="110" t="s">
        <v>520</v>
      </c>
      <c r="C282" s="223">
        <v>1628.01</v>
      </c>
      <c r="D282" s="224">
        <v>1628.01</v>
      </c>
      <c r="E282" s="4">
        <f t="shared" si="10"/>
        <v>100</v>
      </c>
    </row>
    <row r="283" spans="1:5" ht="91.8">
      <c r="A283" s="208" t="s">
        <v>245</v>
      </c>
      <c r="B283" s="209" t="s">
        <v>246</v>
      </c>
      <c r="C283" s="219">
        <v>145913641.30000001</v>
      </c>
      <c r="D283" s="220">
        <v>65947300</v>
      </c>
      <c r="E283" s="206">
        <f t="shared" si="10"/>
        <v>45.196116971964017</v>
      </c>
    </row>
    <row r="284" spans="1:5" ht="103.2">
      <c r="A284" s="113" t="s">
        <v>65</v>
      </c>
      <c r="B284" s="114" t="s">
        <v>247</v>
      </c>
      <c r="C284" s="221">
        <v>74194300</v>
      </c>
      <c r="D284" s="222">
        <v>59119000</v>
      </c>
      <c r="E284" s="7">
        <f t="shared" si="10"/>
        <v>79.68132322833425</v>
      </c>
    </row>
    <row r="285" spans="1:5" ht="24">
      <c r="A285" s="109" t="s">
        <v>167</v>
      </c>
      <c r="B285" s="110" t="s">
        <v>248</v>
      </c>
      <c r="C285" s="223">
        <v>74194300</v>
      </c>
      <c r="D285" s="224">
        <v>59119000</v>
      </c>
      <c r="E285" s="4">
        <f t="shared" si="10"/>
        <v>79.68132322833425</v>
      </c>
    </row>
    <row r="286" spans="1:5" ht="46.2">
      <c r="A286" s="113" t="s">
        <v>273</v>
      </c>
      <c r="B286" s="114" t="s">
        <v>274</v>
      </c>
      <c r="C286" s="221">
        <v>71719341.299999997</v>
      </c>
      <c r="D286" s="222">
        <v>6828300</v>
      </c>
      <c r="E286" s="7">
        <f t="shared" si="10"/>
        <v>9.5208626797580482</v>
      </c>
    </row>
    <row r="287" spans="1:5" ht="24">
      <c r="A287" s="109" t="s">
        <v>167</v>
      </c>
      <c r="B287" s="110" t="s">
        <v>275</v>
      </c>
      <c r="C287" s="223">
        <v>71719341.299999997</v>
      </c>
      <c r="D287" s="224">
        <v>6828300</v>
      </c>
      <c r="E287" s="4">
        <f t="shared" si="10"/>
        <v>9.5208626797580482</v>
      </c>
    </row>
    <row r="288" spans="1:5" ht="36">
      <c r="A288" s="204" t="s">
        <v>326</v>
      </c>
      <c r="B288" s="205" t="s">
        <v>153</v>
      </c>
      <c r="C288" s="228">
        <v>-13007940.369999999</v>
      </c>
      <c r="D288" s="229">
        <v>3854880.7</v>
      </c>
      <c r="E288" s="4">
        <f t="shared" si="10"/>
        <v>-29.634827577242351</v>
      </c>
    </row>
    <row r="291" spans="1:5">
      <c r="A291" s="337" t="s">
        <v>249</v>
      </c>
      <c r="B291" s="338"/>
      <c r="C291" s="338"/>
      <c r="D291" s="338"/>
      <c r="E291" s="338"/>
    </row>
    <row r="292" spans="1:5">
      <c r="A292" s="23"/>
      <c r="B292" s="41"/>
      <c r="C292" s="12"/>
      <c r="D292" s="12" t="s">
        <v>66</v>
      </c>
      <c r="E292" s="12"/>
    </row>
    <row r="293" spans="1:5" ht="45.6">
      <c r="A293" s="24" t="s">
        <v>74</v>
      </c>
      <c r="B293" s="20" t="s">
        <v>250</v>
      </c>
      <c r="C293" s="16" t="s">
        <v>150</v>
      </c>
      <c r="D293" s="16" t="s">
        <v>149</v>
      </c>
      <c r="E293" s="264"/>
    </row>
    <row r="294" spans="1:5" ht="48">
      <c r="A294" s="21" t="s">
        <v>251</v>
      </c>
      <c r="B294" s="19" t="s">
        <v>153</v>
      </c>
      <c r="C294" s="26">
        <f>C296+C303</f>
        <v>13007940.369999886</v>
      </c>
      <c r="D294" s="29">
        <f>D296+D303</f>
        <v>-3854880.6999999285</v>
      </c>
      <c r="E294" s="265"/>
    </row>
    <row r="295" spans="1:5" ht="60">
      <c r="A295" s="21" t="s">
        <v>252</v>
      </c>
      <c r="B295" s="19" t="s">
        <v>153</v>
      </c>
      <c r="C295" s="17"/>
      <c r="D295" s="18"/>
      <c r="E295" s="265"/>
    </row>
    <row r="296" spans="1:5" ht="60">
      <c r="A296" s="21" t="s">
        <v>253</v>
      </c>
      <c r="B296" s="19" t="s">
        <v>254</v>
      </c>
      <c r="C296" s="17">
        <f>C297+C299</f>
        <v>0</v>
      </c>
      <c r="D296" s="18">
        <f>D297+D299</f>
        <v>-14500000</v>
      </c>
      <c r="E296" s="265"/>
    </row>
    <row r="297" spans="1:5" ht="96">
      <c r="A297" s="21" t="s">
        <v>255</v>
      </c>
      <c r="B297" s="19" t="s">
        <v>256</v>
      </c>
      <c r="C297" s="17">
        <f>C298</f>
        <v>14500000</v>
      </c>
      <c r="D297" s="18"/>
      <c r="E297" s="264"/>
    </row>
    <row r="298" spans="1:5" ht="120">
      <c r="A298" s="21" t="s">
        <v>257</v>
      </c>
      <c r="B298" s="19" t="s">
        <v>258</v>
      </c>
      <c r="C298" s="17">
        <v>14500000</v>
      </c>
      <c r="D298" s="18"/>
      <c r="E298" s="264"/>
    </row>
    <row r="299" spans="1:5" ht="108">
      <c r="A299" s="21" t="s">
        <v>259</v>
      </c>
      <c r="B299" s="19" t="s">
        <v>260</v>
      </c>
      <c r="C299" s="17">
        <f>C300</f>
        <v>-14500000</v>
      </c>
      <c r="D299" s="18">
        <f>D300</f>
        <v>-14500000</v>
      </c>
      <c r="E299" s="265"/>
    </row>
    <row r="300" spans="1:5" ht="120">
      <c r="A300" s="21" t="s">
        <v>261</v>
      </c>
      <c r="B300" s="19" t="s">
        <v>262</v>
      </c>
      <c r="C300" s="17">
        <v>-14500000</v>
      </c>
      <c r="D300" s="18">
        <v>-14500000</v>
      </c>
      <c r="E300" s="265"/>
    </row>
    <row r="301" spans="1:5" ht="48">
      <c r="A301" s="21" t="s">
        <v>294</v>
      </c>
      <c r="B301" s="19" t="s">
        <v>297</v>
      </c>
      <c r="C301" s="17">
        <v>0</v>
      </c>
      <c r="D301" s="18">
        <f>D302</f>
        <v>0</v>
      </c>
      <c r="E301" s="265"/>
    </row>
    <row r="302" spans="1:5" ht="108">
      <c r="A302" s="21" t="s">
        <v>295</v>
      </c>
      <c r="B302" s="19" t="s">
        <v>296</v>
      </c>
      <c r="C302" s="17"/>
      <c r="D302" s="18"/>
      <c r="E302" s="265"/>
    </row>
    <row r="303" spans="1:5" ht="24">
      <c r="A303" s="21" t="s">
        <v>263</v>
      </c>
      <c r="B303" s="19" t="s">
        <v>264</v>
      </c>
      <c r="C303" s="18">
        <f>C304</f>
        <v>13007940.369999886</v>
      </c>
      <c r="D303" s="18">
        <f>D304</f>
        <v>10645119.300000072</v>
      </c>
      <c r="E303" s="265"/>
    </row>
    <row r="304" spans="1:5" ht="48">
      <c r="A304" s="21" t="s">
        <v>265</v>
      </c>
      <c r="B304" s="19" t="s">
        <v>266</v>
      </c>
      <c r="C304" s="18">
        <f>C305+C306</f>
        <v>13007940.369999886</v>
      </c>
      <c r="D304" s="18">
        <f>D305+D306</f>
        <v>10645119.300000072</v>
      </c>
      <c r="E304" s="265"/>
    </row>
    <row r="305" spans="1:5" ht="24">
      <c r="A305" s="21" t="s">
        <v>267</v>
      </c>
      <c r="B305" s="19" t="s">
        <v>268</v>
      </c>
      <c r="C305" s="17">
        <f>[1]Лист3!$E$19</f>
        <v>-1301025955.6300001</v>
      </c>
      <c r="D305" s="18">
        <f>[1]Лист3!$J$19</f>
        <v>-618890442.05999994</v>
      </c>
      <c r="E305" s="265"/>
    </row>
    <row r="306" spans="1:5" ht="36">
      <c r="A306" s="21" t="s">
        <v>269</v>
      </c>
      <c r="B306" s="19" t="s">
        <v>270</v>
      </c>
      <c r="C306" s="17">
        <v>1314033896</v>
      </c>
      <c r="D306" s="18">
        <v>629535561.36000001</v>
      </c>
      <c r="E306" s="264"/>
    </row>
  </sheetData>
  <mergeCells count="2">
    <mergeCell ref="A4:C4"/>
    <mergeCell ref="A291:E291"/>
  </mergeCells>
  <pageMargins left="0.70866141732283472" right="0.31496062992125984" top="0" bottom="0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E318"/>
  <sheetViews>
    <sheetView topLeftCell="A294" workbookViewId="0">
      <selection activeCell="A302" sqref="A302:E317"/>
    </sheetView>
  </sheetViews>
  <sheetFormatPr defaultRowHeight="14.4"/>
  <cols>
    <col min="1" max="1" width="15.5546875" style="118" customWidth="1"/>
    <col min="2" max="2" width="22.109375" style="85" customWidth="1"/>
    <col min="3" max="3" width="15.6640625" style="170" customWidth="1"/>
    <col min="4" max="4" width="19.6640625" style="170" customWidth="1"/>
    <col min="5" max="5" width="11.109375" style="85" customWidth="1"/>
  </cols>
  <sheetData>
    <row r="2" spans="1:5">
      <c r="A2" s="97" t="s">
        <v>561</v>
      </c>
      <c r="B2" s="210"/>
      <c r="C2" s="38"/>
      <c r="D2" s="38"/>
    </row>
    <row r="4" spans="1:5">
      <c r="A4" s="366" t="s">
        <v>304</v>
      </c>
      <c r="B4" s="367"/>
      <c r="C4" s="367"/>
      <c r="D4" s="243"/>
    </row>
    <row r="5" spans="1:5">
      <c r="A5" s="234"/>
      <c r="B5" s="212"/>
      <c r="C5" s="46"/>
      <c r="D5" s="46" t="s">
        <v>307</v>
      </c>
      <c r="E5" s="28"/>
    </row>
    <row r="6" spans="1:5" ht="26.4">
      <c r="A6" s="99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 ht="20.399999999999999">
      <c r="A7" s="246" t="s">
        <v>76</v>
      </c>
      <c r="B7" s="244" t="s">
        <v>153</v>
      </c>
      <c r="C7" s="245">
        <v>1291424785.6300001</v>
      </c>
      <c r="D7" s="245">
        <v>659339979.02999997</v>
      </c>
      <c r="E7" s="39">
        <f>(D7/C7)*100</f>
        <v>51.055236539257834</v>
      </c>
    </row>
    <row r="8" spans="1:5" ht="40.799999999999997">
      <c r="A8" s="241" t="s">
        <v>355</v>
      </c>
      <c r="B8" s="240" t="s">
        <v>77</v>
      </c>
      <c r="C8" s="86">
        <v>123843400</v>
      </c>
      <c r="D8" s="86">
        <v>79529634.079999998</v>
      </c>
      <c r="E8" s="35">
        <f>(D8/C8)*100</f>
        <v>64.217902673860692</v>
      </c>
    </row>
    <row r="9" spans="1:5" ht="20.399999999999999">
      <c r="A9" s="241" t="s">
        <v>0</v>
      </c>
      <c r="B9" s="240" t="s">
        <v>78</v>
      </c>
      <c r="C9" s="86">
        <v>78100000</v>
      </c>
      <c r="D9" s="86">
        <v>46649331.009999998</v>
      </c>
      <c r="E9" s="35">
        <f t="shared" ref="E9:E48" si="0">(D9/C9)*100</f>
        <v>59.730257375160043</v>
      </c>
    </row>
    <row r="10" spans="1:5" ht="20.399999999999999">
      <c r="A10" s="241" t="s">
        <v>1</v>
      </c>
      <c r="B10" s="240" t="s">
        <v>79</v>
      </c>
      <c r="C10" s="86">
        <v>7000000</v>
      </c>
      <c r="D10" s="86">
        <v>6998468.8300000001</v>
      </c>
      <c r="E10" s="35">
        <f t="shared" si="0"/>
        <v>99.97812614285715</v>
      </c>
    </row>
    <row r="11" spans="1:5" ht="81.599999999999994">
      <c r="A11" s="241" t="s">
        <v>80</v>
      </c>
      <c r="B11" s="240" t="s">
        <v>81</v>
      </c>
      <c r="C11" s="86">
        <v>7000000</v>
      </c>
      <c r="D11" s="86">
        <v>6998468.8300000001</v>
      </c>
      <c r="E11" s="35">
        <f t="shared" si="0"/>
        <v>99.97812614285715</v>
      </c>
    </row>
    <row r="12" spans="1:5" ht="91.8">
      <c r="A12" s="241" t="s">
        <v>67</v>
      </c>
      <c r="B12" s="240" t="s">
        <v>82</v>
      </c>
      <c r="C12" s="86">
        <v>7000000</v>
      </c>
      <c r="D12" s="86">
        <v>6998468.8300000001</v>
      </c>
      <c r="E12" s="35">
        <f t="shared" si="0"/>
        <v>99.97812614285715</v>
      </c>
    </row>
    <row r="13" spans="1:5" ht="20.399999999999999">
      <c r="A13" s="241" t="s">
        <v>2</v>
      </c>
      <c r="B13" s="240" t="s">
        <v>83</v>
      </c>
      <c r="C13" s="86">
        <v>71100000</v>
      </c>
      <c r="D13" s="86">
        <v>39650862.18</v>
      </c>
      <c r="E13" s="35">
        <f t="shared" si="0"/>
        <v>55.767738649789031</v>
      </c>
    </row>
    <row r="14" spans="1:5" ht="132.6">
      <c r="A14" s="241" t="s">
        <v>3</v>
      </c>
      <c r="B14" s="240" t="s">
        <v>84</v>
      </c>
      <c r="C14" s="86">
        <v>67723000</v>
      </c>
      <c r="D14" s="86">
        <v>39170590.119999997</v>
      </c>
      <c r="E14" s="35">
        <f t="shared" si="0"/>
        <v>57.839419576805518</v>
      </c>
    </row>
    <row r="15" spans="1:5" ht="224.4">
      <c r="A15" s="241" t="s">
        <v>282</v>
      </c>
      <c r="B15" s="240" t="s">
        <v>85</v>
      </c>
      <c r="C15" s="86">
        <v>173500</v>
      </c>
      <c r="D15" s="86">
        <v>92756.12</v>
      </c>
      <c r="E15" s="35">
        <f t="shared" si="0"/>
        <v>53.461740634005764</v>
      </c>
    </row>
    <row r="16" spans="1:5" ht="81.599999999999994">
      <c r="A16" s="241" t="s">
        <v>86</v>
      </c>
      <c r="B16" s="240" t="s">
        <v>87</v>
      </c>
      <c r="C16" s="86">
        <v>277000</v>
      </c>
      <c r="D16" s="86">
        <v>333307.08</v>
      </c>
      <c r="E16" s="35">
        <f t="shared" si="0"/>
        <v>120.32746570397113</v>
      </c>
    </row>
    <row r="17" spans="1:5" ht="163.19999999999999">
      <c r="A17" s="241" t="s">
        <v>88</v>
      </c>
      <c r="B17" s="240" t="s">
        <v>89</v>
      </c>
      <c r="C17" s="86">
        <v>18900</v>
      </c>
      <c r="D17" s="86">
        <v>10713.9</v>
      </c>
      <c r="E17" s="35">
        <f t="shared" si="0"/>
        <v>56.687301587301583</v>
      </c>
    </row>
    <row r="18" spans="1:5" ht="193.8">
      <c r="A18" s="241" t="s">
        <v>478</v>
      </c>
      <c r="B18" s="240" t="s">
        <v>479</v>
      </c>
      <c r="C18" s="86">
        <v>2907600</v>
      </c>
      <c r="D18" s="86">
        <v>43494.96</v>
      </c>
      <c r="E18" s="35">
        <f t="shared" si="0"/>
        <v>1.4959059017746594</v>
      </c>
    </row>
    <row r="19" spans="1:5" ht="30.6">
      <c r="A19" s="241" t="s">
        <v>5</v>
      </c>
      <c r="B19" s="240" t="s">
        <v>90</v>
      </c>
      <c r="C19" s="86">
        <v>14001100</v>
      </c>
      <c r="D19" s="86">
        <v>18437757.66</v>
      </c>
      <c r="E19" s="35">
        <f t="shared" si="0"/>
        <v>131.68792209183565</v>
      </c>
    </row>
    <row r="20" spans="1:5" ht="40.799999999999997">
      <c r="A20" s="241" t="s">
        <v>360</v>
      </c>
      <c r="B20" s="240" t="s">
        <v>361</v>
      </c>
      <c r="C20" s="86">
        <v>10379100</v>
      </c>
      <c r="D20" s="86">
        <v>10931384.039999999</v>
      </c>
      <c r="E20" s="35">
        <f t="shared" si="0"/>
        <v>105.32111685984333</v>
      </c>
    </row>
    <row r="21" spans="1:5" ht="61.2">
      <c r="A21" s="241" t="s">
        <v>362</v>
      </c>
      <c r="B21" s="240" t="s">
        <v>363</v>
      </c>
      <c r="C21" s="86">
        <v>2933000</v>
      </c>
      <c r="D21" s="86">
        <v>2917599.47</v>
      </c>
      <c r="E21" s="35">
        <f t="shared" si="0"/>
        <v>99.474922263893632</v>
      </c>
    </row>
    <row r="22" spans="1:5" ht="61.2">
      <c r="A22" s="241" t="s">
        <v>362</v>
      </c>
      <c r="B22" s="240" t="s">
        <v>364</v>
      </c>
      <c r="C22" s="86">
        <v>2933000</v>
      </c>
      <c r="D22" s="86">
        <v>2917599.47</v>
      </c>
      <c r="E22" s="35">
        <f t="shared" si="0"/>
        <v>99.474922263893632</v>
      </c>
    </row>
    <row r="23" spans="1:5" ht="71.400000000000006">
      <c r="A23" s="241" t="s">
        <v>365</v>
      </c>
      <c r="B23" s="240" t="s">
        <v>366</v>
      </c>
      <c r="C23" s="86">
        <v>7443000</v>
      </c>
      <c r="D23" s="86">
        <v>8012415.2999999998</v>
      </c>
      <c r="E23" s="35">
        <f t="shared" si="0"/>
        <v>107.65034663442161</v>
      </c>
    </row>
    <row r="24" spans="1:5" ht="132.6">
      <c r="A24" s="241" t="s">
        <v>367</v>
      </c>
      <c r="B24" s="240" t="s">
        <v>368</v>
      </c>
      <c r="C24" s="86">
        <v>7443000</v>
      </c>
      <c r="D24" s="86">
        <v>8012415.2999999998</v>
      </c>
      <c r="E24" s="35">
        <f t="shared" si="0"/>
        <v>107.65034663442161</v>
      </c>
    </row>
    <row r="25" spans="1:5" ht="71.400000000000006">
      <c r="A25" s="241" t="s">
        <v>406</v>
      </c>
      <c r="B25" s="240" t="s">
        <v>415</v>
      </c>
      <c r="C25" s="86">
        <v>3100</v>
      </c>
      <c r="D25" s="86">
        <v>1369.27</v>
      </c>
      <c r="E25" s="35">
        <f t="shared" si="0"/>
        <v>44.17</v>
      </c>
    </row>
    <row r="26" spans="1:5" ht="40.799999999999997">
      <c r="A26" s="241" t="s">
        <v>6</v>
      </c>
      <c r="B26" s="240" t="s">
        <v>91</v>
      </c>
      <c r="C26" s="86">
        <v>1870000</v>
      </c>
      <c r="D26" s="86">
        <v>2190276.69</v>
      </c>
      <c r="E26" s="35">
        <f t="shared" si="0"/>
        <v>117.12709572192512</v>
      </c>
    </row>
    <row r="27" spans="1:5" ht="40.799999999999997">
      <c r="A27" s="241" t="s">
        <v>6</v>
      </c>
      <c r="B27" s="240" t="s">
        <v>92</v>
      </c>
      <c r="C27" s="86">
        <v>1870000</v>
      </c>
      <c r="D27" s="86">
        <v>2190207</v>
      </c>
      <c r="E27" s="35">
        <f t="shared" si="0"/>
        <v>117.12336898395721</v>
      </c>
    </row>
    <row r="28" spans="1:5" ht="71.400000000000006">
      <c r="A28" s="241" t="s">
        <v>521</v>
      </c>
      <c r="B28" s="240" t="s">
        <v>522</v>
      </c>
      <c r="C28" s="87" t="s">
        <v>4</v>
      </c>
      <c r="D28" s="86">
        <v>69.69</v>
      </c>
      <c r="E28" s="35"/>
    </row>
    <row r="29" spans="1:5" ht="30.6">
      <c r="A29" s="241" t="s">
        <v>7</v>
      </c>
      <c r="B29" s="240" t="s">
        <v>93</v>
      </c>
      <c r="C29" s="86">
        <v>1692000</v>
      </c>
      <c r="D29" s="86">
        <v>3481170.3</v>
      </c>
      <c r="E29" s="35">
        <f t="shared" si="0"/>
        <v>205.74292553191489</v>
      </c>
    </row>
    <row r="30" spans="1:5" ht="30.6">
      <c r="A30" s="241" t="s">
        <v>7</v>
      </c>
      <c r="B30" s="240" t="s">
        <v>94</v>
      </c>
      <c r="C30" s="86">
        <v>1692000</v>
      </c>
      <c r="D30" s="86">
        <v>3481170.3</v>
      </c>
      <c r="E30" s="35">
        <f t="shared" si="0"/>
        <v>205.74292553191489</v>
      </c>
    </row>
    <row r="31" spans="1:5" ht="40.799999999999997">
      <c r="A31" s="241" t="s">
        <v>95</v>
      </c>
      <c r="B31" s="240" t="s">
        <v>96</v>
      </c>
      <c r="C31" s="86">
        <v>60000</v>
      </c>
      <c r="D31" s="86">
        <v>1834926.63</v>
      </c>
      <c r="E31" s="35">
        <f t="shared" si="0"/>
        <v>3058.2110499999999</v>
      </c>
    </row>
    <row r="32" spans="1:5" ht="81.599999999999994">
      <c r="A32" s="241" t="s">
        <v>97</v>
      </c>
      <c r="B32" s="240" t="s">
        <v>98</v>
      </c>
      <c r="C32" s="86">
        <v>60000</v>
      </c>
      <c r="D32" s="86">
        <v>1834926.63</v>
      </c>
      <c r="E32" s="35">
        <f t="shared" si="0"/>
        <v>3058.2110499999999</v>
      </c>
    </row>
    <row r="33" spans="1:5" ht="20.399999999999999">
      <c r="A33" s="241" t="s">
        <v>8</v>
      </c>
      <c r="B33" s="240" t="s">
        <v>99</v>
      </c>
      <c r="C33" s="86">
        <v>2700000</v>
      </c>
      <c r="D33" s="86">
        <v>1350308.73</v>
      </c>
      <c r="E33" s="35">
        <f t="shared" si="0"/>
        <v>50.011434444444447</v>
      </c>
    </row>
    <row r="34" spans="1:5" ht="61.2">
      <c r="A34" s="241" t="s">
        <v>9</v>
      </c>
      <c r="B34" s="240" t="s">
        <v>100</v>
      </c>
      <c r="C34" s="86">
        <v>2700000</v>
      </c>
      <c r="D34" s="86">
        <v>1350308.73</v>
      </c>
      <c r="E34" s="35">
        <f t="shared" si="0"/>
        <v>50.011434444444447</v>
      </c>
    </row>
    <row r="35" spans="1:5" ht="102">
      <c r="A35" s="241" t="s">
        <v>299</v>
      </c>
      <c r="B35" s="240" t="s">
        <v>300</v>
      </c>
      <c r="C35" s="86">
        <v>2700000</v>
      </c>
      <c r="D35" s="86">
        <v>1350308.73</v>
      </c>
      <c r="E35" s="35">
        <f t="shared" si="0"/>
        <v>50.011434444444447</v>
      </c>
    </row>
    <row r="36" spans="1:5" ht="71.400000000000006">
      <c r="A36" s="241" t="s">
        <v>10</v>
      </c>
      <c r="B36" s="240" t="s">
        <v>101</v>
      </c>
      <c r="C36" s="86">
        <v>14000</v>
      </c>
      <c r="D36" s="87" t="s">
        <v>4</v>
      </c>
      <c r="E36" s="35"/>
    </row>
    <row r="37" spans="1:5" ht="40.799999999999997">
      <c r="A37" s="241" t="s">
        <v>11</v>
      </c>
      <c r="B37" s="240" t="s">
        <v>102</v>
      </c>
      <c r="C37" s="86">
        <v>14000</v>
      </c>
      <c r="D37" s="87" t="s">
        <v>4</v>
      </c>
      <c r="E37" s="35"/>
    </row>
    <row r="38" spans="1:5" ht="102">
      <c r="A38" s="241" t="s">
        <v>103</v>
      </c>
      <c r="B38" s="240" t="s">
        <v>104</v>
      </c>
      <c r="C38" s="86">
        <v>9400</v>
      </c>
      <c r="D38" s="87" t="s">
        <v>4</v>
      </c>
      <c r="E38" s="35"/>
    </row>
    <row r="39" spans="1:5" ht="132.6">
      <c r="A39" s="241" t="s">
        <v>105</v>
      </c>
      <c r="B39" s="240" t="s">
        <v>106</v>
      </c>
      <c r="C39" s="86">
        <v>9400</v>
      </c>
      <c r="D39" s="87" t="s">
        <v>4</v>
      </c>
      <c r="E39" s="35"/>
    </row>
    <row r="40" spans="1:5" ht="20.399999999999999">
      <c r="A40" s="241" t="s">
        <v>12</v>
      </c>
      <c r="B40" s="240" t="s">
        <v>107</v>
      </c>
      <c r="C40" s="86">
        <v>4600</v>
      </c>
      <c r="D40" s="87" t="s">
        <v>4</v>
      </c>
      <c r="E40" s="35"/>
    </row>
    <row r="41" spans="1:5" ht="61.2">
      <c r="A41" s="241" t="s">
        <v>13</v>
      </c>
      <c r="B41" s="240" t="s">
        <v>108</v>
      </c>
      <c r="C41" s="86">
        <v>4600</v>
      </c>
      <c r="D41" s="87" t="s">
        <v>4</v>
      </c>
      <c r="E41" s="35"/>
    </row>
    <row r="42" spans="1:5" ht="71.400000000000006">
      <c r="A42" s="241" t="s">
        <v>14</v>
      </c>
      <c r="B42" s="240" t="s">
        <v>109</v>
      </c>
      <c r="C42" s="86">
        <v>16218800</v>
      </c>
      <c r="D42" s="86">
        <v>9950511.4399999995</v>
      </c>
      <c r="E42" s="35">
        <f t="shared" si="0"/>
        <v>61.351711840580073</v>
      </c>
    </row>
    <row r="43" spans="1:5" ht="183.6">
      <c r="A43" s="241" t="s">
        <v>15</v>
      </c>
      <c r="B43" s="240" t="s">
        <v>110</v>
      </c>
      <c r="C43" s="86">
        <v>15858300</v>
      </c>
      <c r="D43" s="86">
        <v>9660316.6600000001</v>
      </c>
      <c r="E43" s="35">
        <f t="shared" si="0"/>
        <v>60.916470617909866</v>
      </c>
    </row>
    <row r="44" spans="1:5" ht="122.4">
      <c r="A44" s="241" t="s">
        <v>16</v>
      </c>
      <c r="B44" s="240" t="s">
        <v>111</v>
      </c>
      <c r="C44" s="86">
        <v>10541900</v>
      </c>
      <c r="D44" s="86">
        <v>5789183.7199999997</v>
      </c>
      <c r="E44" s="35">
        <f t="shared" si="0"/>
        <v>54.915942287443443</v>
      </c>
    </row>
    <row r="45" spans="1:5" ht="193.8">
      <c r="A45" s="241" t="s">
        <v>302</v>
      </c>
      <c r="B45" s="240" t="s">
        <v>303</v>
      </c>
      <c r="C45" s="86">
        <v>7819700</v>
      </c>
      <c r="D45" s="86">
        <v>4536059.3899999997</v>
      </c>
      <c r="E45" s="35">
        <f t="shared" si="0"/>
        <v>58.008099927107168</v>
      </c>
    </row>
    <row r="46" spans="1:5" ht="153">
      <c r="A46" s="241" t="s">
        <v>112</v>
      </c>
      <c r="B46" s="240" t="s">
        <v>113</v>
      </c>
      <c r="C46" s="86">
        <v>2722200</v>
      </c>
      <c r="D46" s="86">
        <v>1253124.33</v>
      </c>
      <c r="E46" s="35">
        <f t="shared" si="0"/>
        <v>46.033514436852549</v>
      </c>
    </row>
    <row r="47" spans="1:5" ht="173.4">
      <c r="A47" s="241" t="s">
        <v>278</v>
      </c>
      <c r="B47" s="240" t="s">
        <v>279</v>
      </c>
      <c r="C47" s="86">
        <v>3836500</v>
      </c>
      <c r="D47" s="86">
        <v>2663115.54</v>
      </c>
      <c r="E47" s="35">
        <f t="shared" si="0"/>
        <v>69.415236283070499</v>
      </c>
    </row>
    <row r="48" spans="1:5" ht="163.19999999999999">
      <c r="A48" s="241" t="s">
        <v>280</v>
      </c>
      <c r="B48" s="240" t="s">
        <v>281</v>
      </c>
      <c r="C48" s="86">
        <v>3836500</v>
      </c>
      <c r="D48" s="86">
        <v>2663115.54</v>
      </c>
      <c r="E48" s="35">
        <f t="shared" si="0"/>
        <v>69.415236283070499</v>
      </c>
    </row>
    <row r="49" spans="1:5" ht="183.6">
      <c r="A49" s="241" t="s">
        <v>480</v>
      </c>
      <c r="B49" s="240" t="s">
        <v>114</v>
      </c>
      <c r="C49" s="86">
        <v>1479900</v>
      </c>
      <c r="D49" s="86">
        <v>1208017.3999999999</v>
      </c>
      <c r="E49" s="35">
        <f t="shared" ref="E49:E104" si="1">(D49/C49)*100</f>
        <v>81.628312723832693</v>
      </c>
    </row>
    <row r="50" spans="1:5" ht="153">
      <c r="A50" s="241" t="s">
        <v>17</v>
      </c>
      <c r="B50" s="240" t="s">
        <v>115</v>
      </c>
      <c r="C50" s="86">
        <v>1479900</v>
      </c>
      <c r="D50" s="86">
        <v>1208017.3999999999</v>
      </c>
      <c r="E50" s="35">
        <f t="shared" si="1"/>
        <v>81.628312723832693</v>
      </c>
    </row>
    <row r="51" spans="1:5" ht="173.4">
      <c r="A51" s="241" t="s">
        <v>18</v>
      </c>
      <c r="B51" s="240" t="s">
        <v>116</v>
      </c>
      <c r="C51" s="86">
        <v>360500</v>
      </c>
      <c r="D51" s="86">
        <v>290194.78000000003</v>
      </c>
      <c r="E51" s="35">
        <f t="shared" si="1"/>
        <v>80.497858529819695</v>
      </c>
    </row>
    <row r="52" spans="1:5" ht="173.4">
      <c r="A52" s="241" t="s">
        <v>19</v>
      </c>
      <c r="B52" s="240" t="s">
        <v>117</v>
      </c>
      <c r="C52" s="86">
        <v>360500</v>
      </c>
      <c r="D52" s="86">
        <v>290194.78000000003</v>
      </c>
      <c r="E52" s="35">
        <f t="shared" si="1"/>
        <v>80.497858529819695</v>
      </c>
    </row>
    <row r="53" spans="1:5" ht="183.6">
      <c r="A53" s="241" t="s">
        <v>20</v>
      </c>
      <c r="B53" s="240" t="s">
        <v>118</v>
      </c>
      <c r="C53" s="86">
        <v>360500</v>
      </c>
      <c r="D53" s="86">
        <v>290194.78000000003</v>
      </c>
      <c r="E53" s="35">
        <f t="shared" si="1"/>
        <v>80.497858529819695</v>
      </c>
    </row>
    <row r="54" spans="1:5" ht="40.799999999999997">
      <c r="A54" s="241" t="s">
        <v>21</v>
      </c>
      <c r="B54" s="240" t="s">
        <v>119</v>
      </c>
      <c r="C54" s="86">
        <v>465900</v>
      </c>
      <c r="D54" s="86">
        <v>954940.11</v>
      </c>
      <c r="E54" s="35">
        <f t="shared" si="1"/>
        <v>204.96675466838377</v>
      </c>
    </row>
    <row r="55" spans="1:5" ht="30.6">
      <c r="A55" s="241" t="s">
        <v>22</v>
      </c>
      <c r="B55" s="240" t="s">
        <v>120</v>
      </c>
      <c r="C55" s="86">
        <v>465900</v>
      </c>
      <c r="D55" s="86">
        <v>954940.11</v>
      </c>
      <c r="E55" s="35">
        <f t="shared" si="1"/>
        <v>204.96675466838377</v>
      </c>
    </row>
    <row r="56" spans="1:5" ht="51">
      <c r="A56" s="241" t="s">
        <v>23</v>
      </c>
      <c r="B56" s="240" t="s">
        <v>121</v>
      </c>
      <c r="C56" s="86">
        <v>78000</v>
      </c>
      <c r="D56" s="86">
        <v>21296.52</v>
      </c>
      <c r="E56" s="35">
        <f t="shared" si="1"/>
        <v>27.303230769230769</v>
      </c>
    </row>
    <row r="57" spans="1:5" ht="30.6">
      <c r="A57" s="241" t="s">
        <v>24</v>
      </c>
      <c r="B57" s="240" t="s">
        <v>122</v>
      </c>
      <c r="C57" s="86">
        <v>282900</v>
      </c>
      <c r="D57" s="86">
        <v>737376.7</v>
      </c>
      <c r="E57" s="35">
        <f t="shared" si="1"/>
        <v>260.64924001413925</v>
      </c>
    </row>
    <row r="58" spans="1:5" ht="30.6">
      <c r="A58" s="241" t="s">
        <v>25</v>
      </c>
      <c r="B58" s="240" t="s">
        <v>123</v>
      </c>
      <c r="C58" s="86">
        <v>105000</v>
      </c>
      <c r="D58" s="86">
        <v>196266.89</v>
      </c>
      <c r="E58" s="35">
        <f t="shared" si="1"/>
        <v>186.92084761904763</v>
      </c>
    </row>
    <row r="59" spans="1:5" ht="20.399999999999999">
      <c r="A59" s="241" t="s">
        <v>318</v>
      </c>
      <c r="B59" s="240" t="s">
        <v>319</v>
      </c>
      <c r="C59" s="86">
        <v>105000</v>
      </c>
      <c r="D59" s="86">
        <v>195905.89</v>
      </c>
      <c r="E59" s="35">
        <f t="shared" si="1"/>
        <v>186.57703809523812</v>
      </c>
    </row>
    <row r="60" spans="1:5" ht="30.6">
      <c r="A60" s="241" t="s">
        <v>499</v>
      </c>
      <c r="B60" s="240" t="s">
        <v>500</v>
      </c>
      <c r="C60" s="87" t="s">
        <v>4</v>
      </c>
      <c r="D60" s="86">
        <v>361</v>
      </c>
      <c r="E60" s="35"/>
    </row>
    <row r="61" spans="1:5" ht="61.2">
      <c r="A61" s="241" t="s">
        <v>327</v>
      </c>
      <c r="B61" s="240" t="s">
        <v>124</v>
      </c>
      <c r="C61" s="86">
        <v>9834100</v>
      </c>
      <c r="D61" s="86">
        <v>385578.75</v>
      </c>
      <c r="E61" s="35">
        <f t="shared" si="1"/>
        <v>3.9208341383553149</v>
      </c>
    </row>
    <row r="62" spans="1:5" ht="20.399999999999999">
      <c r="A62" s="241" t="s">
        <v>125</v>
      </c>
      <c r="B62" s="240" t="s">
        <v>126</v>
      </c>
      <c r="C62" s="86">
        <v>26000</v>
      </c>
      <c r="D62" s="87" t="s">
        <v>4</v>
      </c>
      <c r="E62" s="35"/>
    </row>
    <row r="63" spans="1:5" ht="30.6">
      <c r="A63" s="241" t="s">
        <v>127</v>
      </c>
      <c r="B63" s="240" t="s">
        <v>128</v>
      </c>
      <c r="C63" s="86">
        <v>26000</v>
      </c>
      <c r="D63" s="87" t="s">
        <v>4</v>
      </c>
      <c r="E63" s="35"/>
    </row>
    <row r="64" spans="1:5" ht="61.2">
      <c r="A64" s="241" t="s">
        <v>129</v>
      </c>
      <c r="B64" s="240" t="s">
        <v>130</v>
      </c>
      <c r="C64" s="86">
        <v>26000</v>
      </c>
      <c r="D64" s="87" t="s">
        <v>4</v>
      </c>
      <c r="E64" s="35"/>
    </row>
    <row r="65" spans="1:5" ht="30.6">
      <c r="A65" s="241" t="s">
        <v>26</v>
      </c>
      <c r="B65" s="240" t="s">
        <v>131</v>
      </c>
      <c r="C65" s="86">
        <v>9808100</v>
      </c>
      <c r="D65" s="86">
        <v>385578.75</v>
      </c>
      <c r="E65" s="35">
        <f t="shared" si="1"/>
        <v>3.9312277607283779</v>
      </c>
    </row>
    <row r="66" spans="1:5" ht="51">
      <c r="A66" s="241" t="s">
        <v>27</v>
      </c>
      <c r="B66" s="240" t="s">
        <v>132</v>
      </c>
      <c r="C66" s="86">
        <v>26300</v>
      </c>
      <c r="D66" s="86">
        <v>15004.17</v>
      </c>
      <c r="E66" s="35">
        <f t="shared" si="1"/>
        <v>57.050076045627371</v>
      </c>
    </row>
    <row r="67" spans="1:5" ht="71.400000000000006">
      <c r="A67" s="241" t="s">
        <v>133</v>
      </c>
      <c r="B67" s="240" t="s">
        <v>134</v>
      </c>
      <c r="C67" s="86">
        <v>26300</v>
      </c>
      <c r="D67" s="86">
        <v>15004.17</v>
      </c>
      <c r="E67" s="35">
        <f t="shared" si="1"/>
        <v>57.050076045627371</v>
      </c>
    </row>
    <row r="68" spans="1:5" ht="30.6">
      <c r="A68" s="241" t="s">
        <v>501</v>
      </c>
      <c r="B68" s="240" t="s">
        <v>502</v>
      </c>
      <c r="C68" s="86">
        <v>9781800</v>
      </c>
      <c r="D68" s="86">
        <v>370574.58</v>
      </c>
      <c r="E68" s="35">
        <f t="shared" si="1"/>
        <v>3.7884088818008954</v>
      </c>
    </row>
    <row r="69" spans="1:5" ht="51">
      <c r="A69" s="241" t="s">
        <v>503</v>
      </c>
      <c r="B69" s="240" t="s">
        <v>504</v>
      </c>
      <c r="C69" s="86">
        <v>9781800</v>
      </c>
      <c r="D69" s="86">
        <v>370574.58</v>
      </c>
      <c r="E69" s="35">
        <f t="shared" si="1"/>
        <v>3.7884088818008954</v>
      </c>
    </row>
    <row r="70" spans="1:5" ht="51">
      <c r="A70" s="241" t="s">
        <v>28</v>
      </c>
      <c r="B70" s="240" t="s">
        <v>135</v>
      </c>
      <c r="C70" s="86">
        <v>1319500</v>
      </c>
      <c r="D70" s="86">
        <v>846699.81</v>
      </c>
      <c r="E70" s="35">
        <f t="shared" si="1"/>
        <v>64.168231148162192</v>
      </c>
    </row>
    <row r="71" spans="1:5" ht="20.399999999999999">
      <c r="A71" s="241" t="s">
        <v>472</v>
      </c>
      <c r="B71" s="240" t="s">
        <v>473</v>
      </c>
      <c r="C71" s="86">
        <v>952000</v>
      </c>
      <c r="D71" s="86">
        <v>487512.76</v>
      </c>
      <c r="E71" s="35">
        <f t="shared" si="1"/>
        <v>51.209323529411762</v>
      </c>
    </row>
    <row r="72" spans="1:5" ht="51">
      <c r="A72" s="241" t="s">
        <v>474</v>
      </c>
      <c r="B72" s="240" t="s">
        <v>475</v>
      </c>
      <c r="C72" s="86">
        <v>952000</v>
      </c>
      <c r="D72" s="86">
        <v>487512.76</v>
      </c>
      <c r="E72" s="35">
        <f t="shared" si="1"/>
        <v>51.209323529411762</v>
      </c>
    </row>
    <row r="73" spans="1:5" ht="173.4">
      <c r="A73" s="241" t="s">
        <v>68</v>
      </c>
      <c r="B73" s="240" t="s">
        <v>136</v>
      </c>
      <c r="C73" s="86">
        <v>200500</v>
      </c>
      <c r="D73" s="86">
        <v>174199.3</v>
      </c>
      <c r="E73" s="35">
        <f t="shared" si="1"/>
        <v>86.882443890274303</v>
      </c>
    </row>
    <row r="74" spans="1:5" ht="214.2">
      <c r="A74" s="241" t="s">
        <v>289</v>
      </c>
      <c r="B74" s="240" t="s">
        <v>290</v>
      </c>
      <c r="C74" s="86">
        <v>200500</v>
      </c>
      <c r="D74" s="86">
        <v>174199.3</v>
      </c>
      <c r="E74" s="35">
        <f t="shared" si="1"/>
        <v>86.882443890274303</v>
      </c>
    </row>
    <row r="75" spans="1:5" ht="214.2">
      <c r="A75" s="241" t="s">
        <v>351</v>
      </c>
      <c r="B75" s="240" t="s">
        <v>352</v>
      </c>
      <c r="C75" s="86">
        <v>200500</v>
      </c>
      <c r="D75" s="86">
        <v>174199.3</v>
      </c>
      <c r="E75" s="35">
        <f t="shared" si="1"/>
        <v>86.882443890274303</v>
      </c>
    </row>
    <row r="76" spans="1:5" ht="61.2">
      <c r="A76" s="241" t="s">
        <v>69</v>
      </c>
      <c r="B76" s="240" t="s">
        <v>137</v>
      </c>
      <c r="C76" s="86">
        <v>167000</v>
      </c>
      <c r="D76" s="86">
        <v>184987.75</v>
      </c>
      <c r="E76" s="35">
        <f t="shared" si="1"/>
        <v>110.77110778443114</v>
      </c>
    </row>
    <row r="77" spans="1:5" ht="71.400000000000006">
      <c r="A77" s="241" t="s">
        <v>138</v>
      </c>
      <c r="B77" s="240" t="s">
        <v>139</v>
      </c>
      <c r="C77" s="86">
        <v>167000</v>
      </c>
      <c r="D77" s="86">
        <v>184987.75</v>
      </c>
      <c r="E77" s="35">
        <f t="shared" si="1"/>
        <v>110.77110778443114</v>
      </c>
    </row>
    <row r="78" spans="1:5" ht="132.6">
      <c r="A78" s="241" t="s">
        <v>305</v>
      </c>
      <c r="B78" s="240" t="s">
        <v>306</v>
      </c>
      <c r="C78" s="86">
        <v>103400</v>
      </c>
      <c r="D78" s="86">
        <v>67862.350000000006</v>
      </c>
      <c r="E78" s="35">
        <f t="shared" si="1"/>
        <v>65.630899419729218</v>
      </c>
    </row>
    <row r="79" spans="1:5" ht="91.8">
      <c r="A79" s="241" t="s">
        <v>140</v>
      </c>
      <c r="B79" s="240" t="s">
        <v>141</v>
      </c>
      <c r="C79" s="86">
        <v>63600</v>
      </c>
      <c r="D79" s="86">
        <v>117125.4</v>
      </c>
      <c r="E79" s="35">
        <f t="shared" si="1"/>
        <v>184.15943396226416</v>
      </c>
    </row>
    <row r="80" spans="1:5" ht="30.6">
      <c r="A80" s="241" t="s">
        <v>29</v>
      </c>
      <c r="B80" s="240" t="s">
        <v>142</v>
      </c>
      <c r="C80" s="86">
        <v>1190000</v>
      </c>
      <c r="D80" s="86">
        <v>940364.84</v>
      </c>
      <c r="E80" s="35">
        <f t="shared" si="1"/>
        <v>79.022255462184873</v>
      </c>
    </row>
    <row r="81" spans="1:5" ht="71.400000000000006">
      <c r="A81" s="241" t="s">
        <v>369</v>
      </c>
      <c r="B81" s="240" t="s">
        <v>370</v>
      </c>
      <c r="C81" s="86">
        <v>824000</v>
      </c>
      <c r="D81" s="86">
        <v>146933.85</v>
      </c>
      <c r="E81" s="35">
        <f t="shared" si="1"/>
        <v>17.831777912621362</v>
      </c>
    </row>
    <row r="82" spans="1:5" ht="112.2">
      <c r="A82" s="241" t="s">
        <v>442</v>
      </c>
      <c r="B82" s="240" t="s">
        <v>443</v>
      </c>
      <c r="C82" s="86">
        <v>20000</v>
      </c>
      <c r="D82" s="86">
        <v>2700</v>
      </c>
      <c r="E82" s="35">
        <f t="shared" si="1"/>
        <v>13.5</v>
      </c>
    </row>
    <row r="83" spans="1:5" ht="153">
      <c r="A83" s="241" t="s">
        <v>444</v>
      </c>
      <c r="B83" s="240" t="s">
        <v>445</v>
      </c>
      <c r="C83" s="86">
        <v>20000</v>
      </c>
      <c r="D83" s="86">
        <v>2700</v>
      </c>
      <c r="E83" s="35">
        <f t="shared" si="1"/>
        <v>13.5</v>
      </c>
    </row>
    <row r="84" spans="1:5" ht="163.19999999999999">
      <c r="A84" s="241" t="s">
        <v>428</v>
      </c>
      <c r="B84" s="240" t="s">
        <v>429</v>
      </c>
      <c r="C84" s="86">
        <v>40000</v>
      </c>
      <c r="D84" s="86">
        <v>39499.99</v>
      </c>
      <c r="E84" s="35">
        <f t="shared" si="1"/>
        <v>98.749974999999992</v>
      </c>
    </row>
    <row r="85" spans="1:5" ht="214.2">
      <c r="A85" s="241" t="s">
        <v>430</v>
      </c>
      <c r="B85" s="240" t="s">
        <v>431</v>
      </c>
      <c r="C85" s="86">
        <v>40000</v>
      </c>
      <c r="D85" s="86">
        <v>39499.99</v>
      </c>
      <c r="E85" s="35">
        <f t="shared" si="1"/>
        <v>98.749974999999992</v>
      </c>
    </row>
    <row r="86" spans="1:5" ht="112.2">
      <c r="A86" s="241" t="s">
        <v>432</v>
      </c>
      <c r="B86" s="240" t="s">
        <v>433</v>
      </c>
      <c r="C86" s="86">
        <v>3000</v>
      </c>
      <c r="D86" s="86">
        <v>22500</v>
      </c>
      <c r="E86" s="35">
        <f t="shared" si="1"/>
        <v>750</v>
      </c>
    </row>
    <row r="87" spans="1:5" ht="163.19999999999999">
      <c r="A87" s="241" t="s">
        <v>434</v>
      </c>
      <c r="B87" s="240" t="s">
        <v>435</v>
      </c>
      <c r="C87" s="86">
        <v>3000</v>
      </c>
      <c r="D87" s="86">
        <v>22500</v>
      </c>
      <c r="E87" s="35">
        <f t="shared" si="1"/>
        <v>750</v>
      </c>
    </row>
    <row r="88" spans="1:5" ht="122.4">
      <c r="A88" s="241" t="s">
        <v>407</v>
      </c>
      <c r="B88" s="240" t="s">
        <v>416</v>
      </c>
      <c r="C88" s="86">
        <v>25000</v>
      </c>
      <c r="D88" s="86">
        <v>11133.55</v>
      </c>
      <c r="E88" s="35">
        <f t="shared" si="1"/>
        <v>44.534199999999998</v>
      </c>
    </row>
    <row r="89" spans="1:5" ht="173.4">
      <c r="A89" s="241" t="s">
        <v>408</v>
      </c>
      <c r="B89" s="240" t="s">
        <v>417</v>
      </c>
      <c r="C89" s="86">
        <v>25000</v>
      </c>
      <c r="D89" s="86">
        <v>11133.55</v>
      </c>
      <c r="E89" s="35">
        <f t="shared" si="1"/>
        <v>44.534199999999998</v>
      </c>
    </row>
    <row r="90" spans="1:5" ht="112.2">
      <c r="A90" s="241" t="s">
        <v>481</v>
      </c>
      <c r="B90" s="240" t="s">
        <v>482</v>
      </c>
      <c r="C90" s="86">
        <v>80000</v>
      </c>
      <c r="D90" s="87" t="s">
        <v>4</v>
      </c>
      <c r="E90" s="35"/>
    </row>
    <row r="91" spans="1:5" ht="153">
      <c r="A91" s="241" t="s">
        <v>483</v>
      </c>
      <c r="B91" s="240" t="s">
        <v>484</v>
      </c>
      <c r="C91" s="86">
        <v>80000</v>
      </c>
      <c r="D91" s="87" t="s">
        <v>4</v>
      </c>
      <c r="E91" s="35"/>
    </row>
    <row r="92" spans="1:5" ht="153">
      <c r="A92" s="241" t="s">
        <v>409</v>
      </c>
      <c r="B92" s="240" t="s">
        <v>418</v>
      </c>
      <c r="C92" s="86">
        <v>70000</v>
      </c>
      <c r="D92" s="86">
        <v>16250</v>
      </c>
      <c r="E92" s="35">
        <f t="shared" si="1"/>
        <v>23.214285714285715</v>
      </c>
    </row>
    <row r="93" spans="1:5" ht="204">
      <c r="A93" s="241" t="s">
        <v>410</v>
      </c>
      <c r="B93" s="240" t="s">
        <v>419</v>
      </c>
      <c r="C93" s="86">
        <v>70000</v>
      </c>
      <c r="D93" s="86">
        <v>16250</v>
      </c>
      <c r="E93" s="35">
        <f t="shared" si="1"/>
        <v>23.214285714285715</v>
      </c>
    </row>
    <row r="94" spans="1:5" ht="132.6">
      <c r="A94" s="241" t="s">
        <v>411</v>
      </c>
      <c r="B94" s="240" t="s">
        <v>420</v>
      </c>
      <c r="C94" s="86">
        <v>7000</v>
      </c>
      <c r="D94" s="86">
        <v>1050</v>
      </c>
      <c r="E94" s="35">
        <f t="shared" si="1"/>
        <v>15</v>
      </c>
    </row>
    <row r="95" spans="1:5" ht="244.8">
      <c r="A95" s="241" t="s">
        <v>412</v>
      </c>
      <c r="B95" s="240" t="s">
        <v>421</v>
      </c>
      <c r="C95" s="86">
        <v>7000</v>
      </c>
      <c r="D95" s="86">
        <v>1050</v>
      </c>
      <c r="E95" s="35">
        <f t="shared" si="1"/>
        <v>15</v>
      </c>
    </row>
    <row r="96" spans="1:5" ht="132.6">
      <c r="A96" s="241" t="s">
        <v>446</v>
      </c>
      <c r="B96" s="240" t="s">
        <v>447</v>
      </c>
      <c r="C96" s="86">
        <v>3000</v>
      </c>
      <c r="D96" s="86">
        <v>1000</v>
      </c>
      <c r="E96" s="35">
        <f t="shared" si="1"/>
        <v>33.333333333333329</v>
      </c>
    </row>
    <row r="97" spans="1:5" ht="173.4">
      <c r="A97" s="241" t="s">
        <v>448</v>
      </c>
      <c r="B97" s="240" t="s">
        <v>449</v>
      </c>
      <c r="C97" s="86">
        <v>3000</v>
      </c>
      <c r="D97" s="86">
        <v>1000</v>
      </c>
      <c r="E97" s="35">
        <f t="shared" si="1"/>
        <v>33.333333333333329</v>
      </c>
    </row>
    <row r="98" spans="1:5" ht="112.2">
      <c r="A98" s="241" t="s">
        <v>413</v>
      </c>
      <c r="B98" s="240" t="s">
        <v>422</v>
      </c>
      <c r="C98" s="86">
        <v>60000</v>
      </c>
      <c r="D98" s="86">
        <v>29900.32</v>
      </c>
      <c r="E98" s="35">
        <f t="shared" si="1"/>
        <v>49.833866666666665</v>
      </c>
    </row>
    <row r="99" spans="1:5" ht="163.19999999999999">
      <c r="A99" s="241" t="s">
        <v>414</v>
      </c>
      <c r="B99" s="240" t="s">
        <v>423</v>
      </c>
      <c r="C99" s="86">
        <v>60000</v>
      </c>
      <c r="D99" s="86">
        <v>29900.32</v>
      </c>
      <c r="E99" s="35">
        <f t="shared" si="1"/>
        <v>49.833866666666665</v>
      </c>
    </row>
    <row r="100" spans="1:5" ht="132.6">
      <c r="A100" s="241" t="s">
        <v>371</v>
      </c>
      <c r="B100" s="240" t="s">
        <v>372</v>
      </c>
      <c r="C100" s="86">
        <v>516000</v>
      </c>
      <c r="D100" s="86">
        <v>22899.99</v>
      </c>
      <c r="E100" s="35">
        <f t="shared" si="1"/>
        <v>4.4379825581395353</v>
      </c>
    </row>
    <row r="101" spans="1:5" ht="183.6">
      <c r="A101" s="241" t="s">
        <v>373</v>
      </c>
      <c r="B101" s="240" t="s">
        <v>374</v>
      </c>
      <c r="C101" s="86">
        <v>516000</v>
      </c>
      <c r="D101" s="86">
        <v>22899.99</v>
      </c>
      <c r="E101" s="35">
        <f t="shared" si="1"/>
        <v>4.4379825581395353</v>
      </c>
    </row>
    <row r="102" spans="1:5" ht="71.400000000000006">
      <c r="A102" s="241" t="s">
        <v>485</v>
      </c>
      <c r="B102" s="240" t="s">
        <v>486</v>
      </c>
      <c r="C102" s="86">
        <v>30000</v>
      </c>
      <c r="D102" s="87" t="s">
        <v>4</v>
      </c>
      <c r="E102" s="35"/>
    </row>
    <row r="103" spans="1:5" ht="102">
      <c r="A103" s="241" t="s">
        <v>487</v>
      </c>
      <c r="B103" s="240" t="s">
        <v>488</v>
      </c>
      <c r="C103" s="86">
        <v>30000</v>
      </c>
      <c r="D103" s="87" t="s">
        <v>4</v>
      </c>
      <c r="E103" s="35"/>
    </row>
    <row r="104" spans="1:5" ht="224.4">
      <c r="A104" s="241" t="s">
        <v>375</v>
      </c>
      <c r="B104" s="240" t="s">
        <v>476</v>
      </c>
      <c r="C104" s="86">
        <v>30000</v>
      </c>
      <c r="D104" s="86">
        <v>745114.64</v>
      </c>
      <c r="E104" s="35">
        <f t="shared" si="1"/>
        <v>2483.7154666666665</v>
      </c>
    </row>
    <row r="105" spans="1:5" ht="122.4">
      <c r="A105" s="241" t="s">
        <v>562</v>
      </c>
      <c r="B105" s="240" t="s">
        <v>563</v>
      </c>
      <c r="C105" s="87" t="s">
        <v>4</v>
      </c>
      <c r="D105" s="86">
        <v>622.55999999999995</v>
      </c>
      <c r="E105" s="35"/>
    </row>
    <row r="106" spans="1:5" ht="173.4">
      <c r="A106" s="241" t="s">
        <v>564</v>
      </c>
      <c r="B106" s="240" t="s">
        <v>565</v>
      </c>
      <c r="C106" s="87" t="s">
        <v>4</v>
      </c>
      <c r="D106" s="86">
        <v>622.55999999999995</v>
      </c>
      <c r="E106" s="35"/>
    </row>
    <row r="107" spans="1:5" ht="183.6">
      <c r="A107" s="241" t="s">
        <v>376</v>
      </c>
      <c r="B107" s="240" t="s">
        <v>377</v>
      </c>
      <c r="C107" s="86">
        <v>30000</v>
      </c>
      <c r="D107" s="86">
        <v>744492.08</v>
      </c>
      <c r="E107" s="35">
        <f t="shared" ref="E107:E148" si="2">(D107/C107)*100</f>
        <v>2481.6402666666663</v>
      </c>
    </row>
    <row r="108" spans="1:5" ht="163.19999999999999">
      <c r="A108" s="241" t="s">
        <v>378</v>
      </c>
      <c r="B108" s="240" t="s">
        <v>379</v>
      </c>
      <c r="C108" s="86">
        <v>30000</v>
      </c>
      <c r="D108" s="86">
        <v>744492.08</v>
      </c>
      <c r="E108" s="35">
        <f t="shared" si="2"/>
        <v>2481.6402666666663</v>
      </c>
    </row>
    <row r="109" spans="1:5" ht="40.799999999999997">
      <c r="A109" s="241" t="s">
        <v>380</v>
      </c>
      <c r="B109" s="240" t="s">
        <v>381</v>
      </c>
      <c r="C109" s="86">
        <v>286000</v>
      </c>
      <c r="D109" s="86">
        <v>-111683.65</v>
      </c>
      <c r="E109" s="35">
        <f t="shared" si="2"/>
        <v>-39.05022727272727</v>
      </c>
    </row>
    <row r="110" spans="1:5" ht="204">
      <c r="A110" s="241" t="s">
        <v>382</v>
      </c>
      <c r="B110" s="240" t="s">
        <v>383</v>
      </c>
      <c r="C110" s="86">
        <v>20000</v>
      </c>
      <c r="D110" s="87" t="s">
        <v>4</v>
      </c>
      <c r="E110" s="35"/>
    </row>
    <row r="111" spans="1:5" ht="153">
      <c r="A111" s="241" t="s">
        <v>384</v>
      </c>
      <c r="B111" s="240" t="s">
        <v>385</v>
      </c>
      <c r="C111" s="86">
        <v>20000</v>
      </c>
      <c r="D111" s="87" t="s">
        <v>4</v>
      </c>
      <c r="E111" s="35"/>
    </row>
    <row r="112" spans="1:5" ht="142.80000000000001">
      <c r="A112" s="241" t="s">
        <v>386</v>
      </c>
      <c r="B112" s="240" t="s">
        <v>387</v>
      </c>
      <c r="C112" s="86">
        <v>266000</v>
      </c>
      <c r="D112" s="86">
        <v>-111683.65</v>
      </c>
      <c r="E112" s="35">
        <f t="shared" si="2"/>
        <v>-41.986334586466164</v>
      </c>
    </row>
    <row r="113" spans="1:5" ht="142.80000000000001">
      <c r="A113" s="241" t="s">
        <v>388</v>
      </c>
      <c r="B113" s="240" t="s">
        <v>389</v>
      </c>
      <c r="C113" s="86">
        <v>265000</v>
      </c>
      <c r="D113" s="86">
        <v>-111941.18</v>
      </c>
      <c r="E113" s="35">
        <f t="shared" si="2"/>
        <v>-42.241954716981127</v>
      </c>
    </row>
    <row r="114" spans="1:5" ht="163.19999999999999">
      <c r="A114" s="241" t="s">
        <v>390</v>
      </c>
      <c r="B114" s="240" t="s">
        <v>391</v>
      </c>
      <c r="C114" s="86">
        <v>1000</v>
      </c>
      <c r="D114" s="86">
        <v>257.52999999999997</v>
      </c>
      <c r="E114" s="35">
        <f t="shared" si="2"/>
        <v>25.752999999999997</v>
      </c>
    </row>
    <row r="115" spans="1:5" ht="30.6">
      <c r="A115" s="241" t="s">
        <v>460</v>
      </c>
      <c r="B115" s="240" t="s">
        <v>461</v>
      </c>
      <c r="C115" s="86">
        <v>20000</v>
      </c>
      <c r="D115" s="86">
        <v>160000</v>
      </c>
      <c r="E115" s="35">
        <f t="shared" si="2"/>
        <v>800</v>
      </c>
    </row>
    <row r="116" spans="1:5" ht="224.4">
      <c r="A116" s="241" t="s">
        <v>477</v>
      </c>
      <c r="B116" s="240" t="s">
        <v>462</v>
      </c>
      <c r="C116" s="86">
        <v>20000</v>
      </c>
      <c r="D116" s="86">
        <v>160000</v>
      </c>
      <c r="E116" s="35">
        <f t="shared" si="2"/>
        <v>800</v>
      </c>
    </row>
    <row r="117" spans="1:5" ht="30.6">
      <c r="A117" s="241" t="s">
        <v>40</v>
      </c>
      <c r="B117" s="240" t="s">
        <v>143</v>
      </c>
      <c r="C117" s="87" t="s">
        <v>4</v>
      </c>
      <c r="D117" s="86">
        <v>14141.73</v>
      </c>
      <c r="E117" s="35"/>
    </row>
    <row r="118" spans="1:5" ht="20.399999999999999">
      <c r="A118" s="241" t="s">
        <v>41</v>
      </c>
      <c r="B118" s="240" t="s">
        <v>144</v>
      </c>
      <c r="C118" s="87" t="s">
        <v>4</v>
      </c>
      <c r="D118" s="86">
        <v>14141.73</v>
      </c>
      <c r="E118" s="35"/>
    </row>
    <row r="119" spans="1:5" ht="61.2">
      <c r="A119" s="241" t="s">
        <v>42</v>
      </c>
      <c r="B119" s="240" t="s">
        <v>145</v>
      </c>
      <c r="C119" s="87" t="s">
        <v>4</v>
      </c>
      <c r="D119" s="86">
        <v>14141.73</v>
      </c>
      <c r="E119" s="35"/>
    </row>
    <row r="120" spans="1:5" ht="20.399999999999999">
      <c r="A120" s="241" t="s">
        <v>30</v>
      </c>
      <c r="B120" s="240" t="s">
        <v>146</v>
      </c>
      <c r="C120" s="86">
        <v>1167581385.6300001</v>
      </c>
      <c r="D120" s="86">
        <v>579810344.95000005</v>
      </c>
      <c r="E120" s="35">
        <f t="shared" si="2"/>
        <v>49.659094610963471</v>
      </c>
    </row>
    <row r="121" spans="1:5" ht="71.400000000000006">
      <c r="A121" s="241" t="s">
        <v>31</v>
      </c>
      <c r="B121" s="240" t="s">
        <v>147</v>
      </c>
      <c r="C121" s="86">
        <v>1151018250.25</v>
      </c>
      <c r="D121" s="86">
        <v>579926412.57000005</v>
      </c>
      <c r="E121" s="35">
        <f t="shared" si="2"/>
        <v>50.383772146448649</v>
      </c>
    </row>
    <row r="122" spans="1:5" ht="30.6">
      <c r="A122" s="241" t="s">
        <v>70</v>
      </c>
      <c r="B122" s="240" t="s">
        <v>328</v>
      </c>
      <c r="C122" s="86">
        <v>436617400</v>
      </c>
      <c r="D122" s="86">
        <v>258057800</v>
      </c>
      <c r="E122" s="35">
        <f t="shared" si="2"/>
        <v>59.103874467668952</v>
      </c>
    </row>
    <row r="123" spans="1:5" ht="40.799999999999997">
      <c r="A123" s="241" t="s">
        <v>32</v>
      </c>
      <c r="B123" s="240" t="s">
        <v>329</v>
      </c>
      <c r="C123" s="86">
        <v>138416600</v>
      </c>
      <c r="D123" s="86">
        <v>138416600</v>
      </c>
      <c r="E123" s="35">
        <f t="shared" si="2"/>
        <v>100</v>
      </c>
    </row>
    <row r="124" spans="1:5" ht="81.599999999999994">
      <c r="A124" s="241" t="s">
        <v>392</v>
      </c>
      <c r="B124" s="240" t="s">
        <v>330</v>
      </c>
      <c r="C124" s="86">
        <v>138416600</v>
      </c>
      <c r="D124" s="86">
        <v>138416600</v>
      </c>
      <c r="E124" s="35">
        <f t="shared" si="2"/>
        <v>100</v>
      </c>
    </row>
    <row r="125" spans="1:5" ht="51">
      <c r="A125" s="241" t="s">
        <v>33</v>
      </c>
      <c r="B125" s="240" t="s">
        <v>331</v>
      </c>
      <c r="C125" s="86">
        <v>227868200</v>
      </c>
      <c r="D125" s="86">
        <v>111552500</v>
      </c>
      <c r="E125" s="35">
        <f t="shared" si="2"/>
        <v>48.95483441743955</v>
      </c>
    </row>
    <row r="126" spans="1:5" ht="61.2">
      <c r="A126" s="241" t="s">
        <v>34</v>
      </c>
      <c r="B126" s="240" t="s">
        <v>332</v>
      </c>
      <c r="C126" s="86">
        <v>227868200</v>
      </c>
      <c r="D126" s="86">
        <v>111552500</v>
      </c>
      <c r="E126" s="35">
        <f t="shared" si="2"/>
        <v>48.95483441743955</v>
      </c>
    </row>
    <row r="127" spans="1:5">
      <c r="A127" s="241" t="s">
        <v>393</v>
      </c>
      <c r="B127" s="240" t="s">
        <v>394</v>
      </c>
      <c r="C127" s="86">
        <v>70332600</v>
      </c>
      <c r="D127" s="86">
        <v>8088700</v>
      </c>
      <c r="E127" s="35">
        <f t="shared" si="2"/>
        <v>11.500641238913392</v>
      </c>
    </row>
    <row r="128" spans="1:5" ht="40.799999999999997">
      <c r="A128" s="241" t="s">
        <v>395</v>
      </c>
      <c r="B128" s="240" t="s">
        <v>396</v>
      </c>
      <c r="C128" s="86">
        <v>70332600</v>
      </c>
      <c r="D128" s="86">
        <v>8088700</v>
      </c>
      <c r="E128" s="35">
        <f t="shared" si="2"/>
        <v>11.500641238913392</v>
      </c>
    </row>
    <row r="129" spans="1:5" ht="51">
      <c r="A129" s="241" t="s">
        <v>283</v>
      </c>
      <c r="B129" s="240" t="s">
        <v>333</v>
      </c>
      <c r="C129" s="86">
        <v>189126695.63999999</v>
      </c>
      <c r="D129" s="86">
        <v>20926274.18</v>
      </c>
      <c r="E129" s="35">
        <f t="shared" si="2"/>
        <v>11.064685558633599</v>
      </c>
    </row>
    <row r="130" spans="1:5" ht="132.6">
      <c r="A130" s="241" t="s">
        <v>489</v>
      </c>
      <c r="B130" s="240" t="s">
        <v>397</v>
      </c>
      <c r="C130" s="86">
        <v>4071300</v>
      </c>
      <c r="D130" s="86">
        <v>455086.18</v>
      </c>
      <c r="E130" s="35">
        <f t="shared" si="2"/>
        <v>11.17790828482303</v>
      </c>
    </row>
    <row r="131" spans="1:5" ht="142.80000000000001">
      <c r="A131" s="241" t="s">
        <v>490</v>
      </c>
      <c r="B131" s="240" t="s">
        <v>398</v>
      </c>
      <c r="C131" s="86">
        <v>4071300</v>
      </c>
      <c r="D131" s="86">
        <v>455086.18</v>
      </c>
      <c r="E131" s="35">
        <f t="shared" si="2"/>
        <v>11.17790828482303</v>
      </c>
    </row>
    <row r="132" spans="1:5" ht="112.2">
      <c r="A132" s="241" t="s">
        <v>463</v>
      </c>
      <c r="B132" s="240" t="s">
        <v>464</v>
      </c>
      <c r="C132" s="86">
        <v>13153100</v>
      </c>
      <c r="D132" s="86">
        <v>6417870.9900000002</v>
      </c>
      <c r="E132" s="35">
        <f t="shared" si="2"/>
        <v>48.793599911807867</v>
      </c>
    </row>
    <row r="133" spans="1:5" ht="132.6">
      <c r="A133" s="241" t="s">
        <v>465</v>
      </c>
      <c r="B133" s="240" t="s">
        <v>466</v>
      </c>
      <c r="C133" s="86">
        <v>13153100</v>
      </c>
      <c r="D133" s="86">
        <v>6417870.9900000002</v>
      </c>
      <c r="E133" s="35">
        <f t="shared" si="2"/>
        <v>48.793599911807867</v>
      </c>
    </row>
    <row r="134" spans="1:5" ht="91.8">
      <c r="A134" s="241" t="s">
        <v>505</v>
      </c>
      <c r="B134" s="240" t="s">
        <v>506</v>
      </c>
      <c r="C134" s="86">
        <v>1438160</v>
      </c>
      <c r="D134" s="86">
        <v>1438160</v>
      </c>
      <c r="E134" s="35">
        <f t="shared" si="2"/>
        <v>100</v>
      </c>
    </row>
    <row r="135" spans="1:5" ht="112.2">
      <c r="A135" s="241" t="s">
        <v>507</v>
      </c>
      <c r="B135" s="240" t="s">
        <v>508</v>
      </c>
      <c r="C135" s="86">
        <v>1438160</v>
      </c>
      <c r="D135" s="86">
        <v>1438160</v>
      </c>
      <c r="E135" s="35">
        <f t="shared" si="2"/>
        <v>100</v>
      </c>
    </row>
    <row r="136" spans="1:5" ht="51">
      <c r="A136" s="241" t="s">
        <v>356</v>
      </c>
      <c r="B136" s="240" t="s">
        <v>357</v>
      </c>
      <c r="C136" s="86">
        <v>1330403.8799999999</v>
      </c>
      <c r="D136" s="86">
        <v>1330403.8799999999</v>
      </c>
      <c r="E136" s="35">
        <f t="shared" si="2"/>
        <v>100</v>
      </c>
    </row>
    <row r="137" spans="1:5" ht="71.400000000000006">
      <c r="A137" s="241" t="s">
        <v>358</v>
      </c>
      <c r="B137" s="240" t="s">
        <v>359</v>
      </c>
      <c r="C137" s="86">
        <v>1330403.8799999999</v>
      </c>
      <c r="D137" s="86">
        <v>1330403.8799999999</v>
      </c>
      <c r="E137" s="35">
        <f t="shared" si="2"/>
        <v>100</v>
      </c>
    </row>
    <row r="138" spans="1:5" ht="40.799999999999997">
      <c r="A138" s="241" t="s">
        <v>566</v>
      </c>
      <c r="B138" s="240" t="s">
        <v>567</v>
      </c>
      <c r="C138" s="86">
        <v>2905000</v>
      </c>
      <c r="D138" s="87" t="s">
        <v>4</v>
      </c>
      <c r="E138" s="35"/>
    </row>
    <row r="139" spans="1:5" ht="61.2">
      <c r="A139" s="241" t="s">
        <v>568</v>
      </c>
      <c r="B139" s="240" t="s">
        <v>569</v>
      </c>
      <c r="C139" s="86">
        <v>2905000</v>
      </c>
      <c r="D139" s="87" t="s">
        <v>4</v>
      </c>
      <c r="E139" s="35"/>
    </row>
    <row r="140" spans="1:5">
      <c r="A140" s="241" t="s">
        <v>35</v>
      </c>
      <c r="B140" s="240" t="s">
        <v>334</v>
      </c>
      <c r="C140" s="86">
        <v>166228731.75999999</v>
      </c>
      <c r="D140" s="86">
        <v>11284753.130000001</v>
      </c>
      <c r="E140" s="35">
        <f t="shared" si="2"/>
        <v>6.7886899036761328</v>
      </c>
    </row>
    <row r="141" spans="1:5" ht="40.799999999999997">
      <c r="A141" s="241" t="s">
        <v>36</v>
      </c>
      <c r="B141" s="240" t="s">
        <v>335</v>
      </c>
      <c r="C141" s="86">
        <v>166228731.75999999</v>
      </c>
      <c r="D141" s="86">
        <v>11284753.130000001</v>
      </c>
      <c r="E141" s="35">
        <f t="shared" si="2"/>
        <v>6.7886899036761328</v>
      </c>
    </row>
    <row r="142" spans="1:5" ht="30.6">
      <c r="A142" s="241" t="s">
        <v>71</v>
      </c>
      <c r="B142" s="240" t="s">
        <v>336</v>
      </c>
      <c r="C142" s="86">
        <v>396478607.14999998</v>
      </c>
      <c r="D142" s="86">
        <v>233176364.53999999</v>
      </c>
      <c r="E142" s="35">
        <f t="shared" si="2"/>
        <v>58.811840118219102</v>
      </c>
    </row>
    <row r="143" spans="1:5" ht="61.2">
      <c r="A143" s="241" t="s">
        <v>291</v>
      </c>
      <c r="B143" s="240" t="s">
        <v>337</v>
      </c>
      <c r="C143" s="86">
        <v>392075207.14999998</v>
      </c>
      <c r="D143" s="86">
        <v>231541439.53999999</v>
      </c>
      <c r="E143" s="35">
        <f t="shared" si="2"/>
        <v>59.055363694908912</v>
      </c>
    </row>
    <row r="144" spans="1:5" ht="71.400000000000006">
      <c r="A144" s="241" t="s">
        <v>38</v>
      </c>
      <c r="B144" s="240" t="s">
        <v>338</v>
      </c>
      <c r="C144" s="86">
        <v>392075207.14999998</v>
      </c>
      <c r="D144" s="86">
        <v>231541439.53999999</v>
      </c>
      <c r="E144" s="35">
        <f t="shared" si="2"/>
        <v>59.055363694908912</v>
      </c>
    </row>
    <row r="145" spans="1:5" ht="142.80000000000001">
      <c r="A145" s="241" t="s">
        <v>72</v>
      </c>
      <c r="B145" s="240" t="s">
        <v>339</v>
      </c>
      <c r="C145" s="86">
        <v>2603200</v>
      </c>
      <c r="D145" s="86">
        <v>730000</v>
      </c>
      <c r="E145" s="35">
        <f t="shared" si="2"/>
        <v>28.042409342347881</v>
      </c>
    </row>
    <row r="146" spans="1:5" ht="163.19999999999999">
      <c r="A146" s="241" t="s">
        <v>271</v>
      </c>
      <c r="B146" s="240" t="s">
        <v>340</v>
      </c>
      <c r="C146" s="86">
        <v>2603200</v>
      </c>
      <c r="D146" s="86">
        <v>730000</v>
      </c>
      <c r="E146" s="35">
        <f t="shared" si="2"/>
        <v>28.042409342347881</v>
      </c>
    </row>
    <row r="147" spans="1:5" ht="61.2">
      <c r="A147" s="241" t="s">
        <v>284</v>
      </c>
      <c r="B147" s="240" t="s">
        <v>341</v>
      </c>
      <c r="C147" s="86">
        <v>1551300</v>
      </c>
      <c r="D147" s="86">
        <v>904925</v>
      </c>
      <c r="E147" s="35">
        <f t="shared" si="2"/>
        <v>58.333333333333336</v>
      </c>
    </row>
    <row r="148" spans="1:5" ht="81.599999999999994">
      <c r="A148" s="241" t="s">
        <v>37</v>
      </c>
      <c r="B148" s="240" t="s">
        <v>342</v>
      </c>
      <c r="C148" s="86">
        <v>1551300</v>
      </c>
      <c r="D148" s="86">
        <v>904925</v>
      </c>
      <c r="E148" s="35">
        <f t="shared" si="2"/>
        <v>58.333333333333336</v>
      </c>
    </row>
    <row r="149" spans="1:5" ht="102">
      <c r="A149" s="241" t="s">
        <v>308</v>
      </c>
      <c r="B149" s="240" t="s">
        <v>343</v>
      </c>
      <c r="C149" s="86">
        <v>12900</v>
      </c>
      <c r="D149" s="87" t="s">
        <v>4</v>
      </c>
      <c r="E149" s="35"/>
    </row>
    <row r="150" spans="1:5" ht="122.4">
      <c r="A150" s="241" t="s">
        <v>344</v>
      </c>
      <c r="B150" s="240" t="s">
        <v>345</v>
      </c>
      <c r="C150" s="86">
        <v>12900</v>
      </c>
      <c r="D150" s="87" t="s">
        <v>4</v>
      </c>
      <c r="E150" s="35"/>
    </row>
    <row r="151" spans="1:5" ht="51">
      <c r="A151" s="241" t="s">
        <v>436</v>
      </c>
      <c r="B151" s="240" t="s">
        <v>437</v>
      </c>
      <c r="C151" s="86">
        <v>236000</v>
      </c>
      <c r="D151" s="87" t="s">
        <v>4</v>
      </c>
      <c r="E151" s="35"/>
    </row>
    <row r="152" spans="1:5" ht="61.2">
      <c r="A152" s="241" t="s">
        <v>438</v>
      </c>
      <c r="B152" s="240" t="s">
        <v>439</v>
      </c>
      <c r="C152" s="86">
        <v>236000</v>
      </c>
      <c r="D152" s="87" t="s">
        <v>4</v>
      </c>
      <c r="E152" s="35"/>
    </row>
    <row r="153" spans="1:5" ht="20.399999999999999">
      <c r="A153" s="241" t="s">
        <v>39</v>
      </c>
      <c r="B153" s="240" t="s">
        <v>346</v>
      </c>
      <c r="C153" s="86">
        <v>128795547.45999999</v>
      </c>
      <c r="D153" s="86">
        <v>67765973.849999994</v>
      </c>
      <c r="E153" s="35">
        <f t="shared" ref="E153:E174" si="3">(D153/C153)*100</f>
        <v>52.615152609251538</v>
      </c>
    </row>
    <row r="154" spans="1:5" ht="132.6">
      <c r="A154" s="241" t="s">
        <v>298</v>
      </c>
      <c r="B154" s="240" t="s">
        <v>347</v>
      </c>
      <c r="C154" s="86">
        <v>100757647.45999999</v>
      </c>
      <c r="D154" s="86">
        <v>48237384.850000001</v>
      </c>
      <c r="E154" s="35">
        <f t="shared" si="3"/>
        <v>47.874663676670167</v>
      </c>
    </row>
    <row r="155" spans="1:5" ht="142.80000000000001">
      <c r="A155" s="241" t="s">
        <v>148</v>
      </c>
      <c r="B155" s="240" t="s">
        <v>348</v>
      </c>
      <c r="C155" s="86">
        <v>100757647.45999999</v>
      </c>
      <c r="D155" s="86">
        <v>48237384.850000001</v>
      </c>
      <c r="E155" s="35">
        <f t="shared" si="3"/>
        <v>47.874663676670167</v>
      </c>
    </row>
    <row r="156" spans="1:5" ht="132.6">
      <c r="A156" s="241" t="s">
        <v>491</v>
      </c>
      <c r="B156" s="240" t="s">
        <v>440</v>
      </c>
      <c r="C156" s="86">
        <v>23787500</v>
      </c>
      <c r="D156" s="86">
        <v>15278189</v>
      </c>
      <c r="E156" s="35">
        <f t="shared" si="3"/>
        <v>64.227804519180239</v>
      </c>
    </row>
    <row r="157" spans="1:5" ht="153">
      <c r="A157" s="241" t="s">
        <v>492</v>
      </c>
      <c r="B157" s="240" t="s">
        <v>441</v>
      </c>
      <c r="C157" s="86">
        <v>23787500</v>
      </c>
      <c r="D157" s="86">
        <v>15278189</v>
      </c>
      <c r="E157" s="35">
        <f t="shared" si="3"/>
        <v>64.227804519180239</v>
      </c>
    </row>
    <row r="158" spans="1:5" ht="51">
      <c r="A158" s="241" t="s">
        <v>533</v>
      </c>
      <c r="B158" s="240" t="s">
        <v>534</v>
      </c>
      <c r="C158" s="86">
        <v>4250400</v>
      </c>
      <c r="D158" s="86">
        <v>4250400</v>
      </c>
      <c r="E158" s="35">
        <f t="shared" si="3"/>
        <v>100</v>
      </c>
    </row>
    <row r="159" spans="1:5" ht="71.400000000000006">
      <c r="A159" s="241" t="s">
        <v>535</v>
      </c>
      <c r="B159" s="240" t="s">
        <v>536</v>
      </c>
      <c r="C159" s="86">
        <v>4250400</v>
      </c>
      <c r="D159" s="86">
        <v>4250400</v>
      </c>
      <c r="E159" s="35">
        <f t="shared" si="3"/>
        <v>100</v>
      </c>
    </row>
    <row r="160" spans="1:5" ht="40.799999999999997">
      <c r="A160" s="241" t="s">
        <v>570</v>
      </c>
      <c r="B160" s="240" t="s">
        <v>571</v>
      </c>
      <c r="C160" s="86">
        <v>3917000</v>
      </c>
      <c r="D160" s="87" t="s">
        <v>4</v>
      </c>
      <c r="E160" s="35"/>
    </row>
    <row r="161" spans="1:5" ht="71.400000000000006">
      <c r="A161" s="241" t="s">
        <v>572</v>
      </c>
      <c r="B161" s="240" t="s">
        <v>573</v>
      </c>
      <c r="C161" s="86">
        <v>3917000</v>
      </c>
      <c r="D161" s="87" t="s">
        <v>4</v>
      </c>
      <c r="E161" s="35"/>
    </row>
    <row r="162" spans="1:5" ht="71.400000000000006">
      <c r="A162" s="241" t="s">
        <v>574</v>
      </c>
      <c r="B162" s="240" t="s">
        <v>575</v>
      </c>
      <c r="C162" s="86">
        <v>3917000</v>
      </c>
      <c r="D162" s="87" t="s">
        <v>4</v>
      </c>
      <c r="E162" s="35"/>
    </row>
    <row r="163" spans="1:5" ht="30.6">
      <c r="A163" s="241" t="s">
        <v>525</v>
      </c>
      <c r="B163" s="240" t="s">
        <v>526</v>
      </c>
      <c r="C163" s="86">
        <v>22200433.98</v>
      </c>
      <c r="D163" s="87" t="s">
        <v>4</v>
      </c>
      <c r="E163" s="35"/>
    </row>
    <row r="164" spans="1:5" ht="51">
      <c r="A164" s="241" t="s">
        <v>527</v>
      </c>
      <c r="B164" s="240" t="s">
        <v>528</v>
      </c>
      <c r="C164" s="86">
        <v>22200433.98</v>
      </c>
      <c r="D164" s="87" t="s">
        <v>4</v>
      </c>
      <c r="E164" s="35"/>
    </row>
    <row r="165" spans="1:5" ht="51">
      <c r="A165" s="241" t="s">
        <v>527</v>
      </c>
      <c r="B165" s="240" t="s">
        <v>529</v>
      </c>
      <c r="C165" s="86">
        <v>22200433.98</v>
      </c>
      <c r="D165" s="87" t="s">
        <v>4</v>
      </c>
      <c r="E165" s="35"/>
    </row>
    <row r="166" spans="1:5" ht="142.80000000000001">
      <c r="A166" s="241" t="s">
        <v>450</v>
      </c>
      <c r="B166" s="240" t="s">
        <v>451</v>
      </c>
      <c r="C166" s="86">
        <v>372989.8</v>
      </c>
      <c r="D166" s="86">
        <v>372989.8</v>
      </c>
      <c r="E166" s="35">
        <f t="shared" si="3"/>
        <v>100</v>
      </c>
    </row>
    <row r="167" spans="1:5" ht="163.19999999999999">
      <c r="A167" s="241" t="s">
        <v>452</v>
      </c>
      <c r="B167" s="240" t="s">
        <v>453</v>
      </c>
      <c r="C167" s="86">
        <v>372989.8</v>
      </c>
      <c r="D167" s="86">
        <v>372989.8</v>
      </c>
      <c r="E167" s="35">
        <f t="shared" si="3"/>
        <v>100</v>
      </c>
    </row>
    <row r="168" spans="1:5" ht="153">
      <c r="A168" s="241" t="s">
        <v>454</v>
      </c>
      <c r="B168" s="240" t="s">
        <v>455</v>
      </c>
      <c r="C168" s="86">
        <v>372989.8</v>
      </c>
      <c r="D168" s="86">
        <v>372989.8</v>
      </c>
      <c r="E168" s="35">
        <f t="shared" si="3"/>
        <v>100</v>
      </c>
    </row>
    <row r="169" spans="1:5" ht="61.2">
      <c r="A169" s="241" t="s">
        <v>456</v>
      </c>
      <c r="B169" s="240" t="s">
        <v>457</v>
      </c>
      <c r="C169" s="86">
        <v>370214.8</v>
      </c>
      <c r="D169" s="86">
        <v>370214.8</v>
      </c>
      <c r="E169" s="35">
        <f t="shared" si="3"/>
        <v>100</v>
      </c>
    </row>
    <row r="170" spans="1:5" ht="71.400000000000006">
      <c r="A170" s="241" t="s">
        <v>458</v>
      </c>
      <c r="B170" s="240" t="s">
        <v>459</v>
      </c>
      <c r="C170" s="86">
        <v>370214.8</v>
      </c>
      <c r="D170" s="86">
        <v>370214.8</v>
      </c>
      <c r="E170" s="35">
        <f t="shared" si="3"/>
        <v>100</v>
      </c>
    </row>
    <row r="171" spans="1:5" ht="102">
      <c r="A171" s="241" t="s">
        <v>509</v>
      </c>
      <c r="B171" s="240" t="s">
        <v>510</v>
      </c>
      <c r="C171" s="86">
        <v>2775</v>
      </c>
      <c r="D171" s="86">
        <v>2775</v>
      </c>
      <c r="E171" s="35">
        <f t="shared" si="3"/>
        <v>100</v>
      </c>
    </row>
    <row r="172" spans="1:5" ht="81.599999999999994">
      <c r="A172" s="241" t="s">
        <v>353</v>
      </c>
      <c r="B172" s="240" t="s">
        <v>354</v>
      </c>
      <c r="C172" s="86">
        <v>-9927288.4000000004</v>
      </c>
      <c r="D172" s="86">
        <v>-489057.42</v>
      </c>
      <c r="E172" s="35">
        <f t="shared" si="3"/>
        <v>4.9263948048492274</v>
      </c>
    </row>
    <row r="173" spans="1:5" ht="91.8">
      <c r="A173" s="241" t="s">
        <v>292</v>
      </c>
      <c r="B173" s="240" t="s">
        <v>349</v>
      </c>
      <c r="C173" s="86">
        <v>-9927288.4000000004</v>
      </c>
      <c r="D173" s="86">
        <v>-489057.42</v>
      </c>
      <c r="E173" s="35">
        <f t="shared" si="3"/>
        <v>4.9263948048492274</v>
      </c>
    </row>
    <row r="174" spans="1:5" ht="102">
      <c r="A174" s="241" t="s">
        <v>285</v>
      </c>
      <c r="B174" s="240" t="s">
        <v>350</v>
      </c>
      <c r="C174" s="86">
        <v>-9927288.4000000004</v>
      </c>
      <c r="D174" s="86">
        <v>-489057.42</v>
      </c>
      <c r="E174" s="35">
        <f t="shared" si="3"/>
        <v>4.9263948048492274</v>
      </c>
    </row>
    <row r="177" spans="1:5">
      <c r="A177" s="97"/>
      <c r="B177" s="210" t="s">
        <v>576</v>
      </c>
      <c r="C177" s="28"/>
      <c r="D177" s="28"/>
      <c r="E177" s="28"/>
    </row>
    <row r="178" spans="1:5">
      <c r="A178" s="266"/>
      <c r="B178" s="14"/>
      <c r="C178" s="233"/>
      <c r="D178" s="233"/>
      <c r="E178" s="5" t="s">
        <v>66</v>
      </c>
    </row>
    <row r="179" spans="1:5" ht="41.4">
      <c r="A179" s="267" t="s">
        <v>74</v>
      </c>
      <c r="B179" s="247" t="s">
        <v>152</v>
      </c>
      <c r="C179" s="248" t="s">
        <v>150</v>
      </c>
      <c r="D179" s="249" t="s">
        <v>149</v>
      </c>
      <c r="E179" s="250" t="s">
        <v>151</v>
      </c>
    </row>
    <row r="180" spans="1:5" ht="30.6">
      <c r="A180" s="246" t="s">
        <v>325</v>
      </c>
      <c r="B180" s="155" t="s">
        <v>153</v>
      </c>
      <c r="C180" s="166">
        <v>1304432726</v>
      </c>
      <c r="D180" s="166">
        <v>654527091.78999996</v>
      </c>
      <c r="E180" s="13">
        <f>(D180/C180)*100</f>
        <v>50.177144343586477</v>
      </c>
    </row>
    <row r="181" spans="1:5" ht="20.399999999999999">
      <c r="A181" s="268" t="s">
        <v>154</v>
      </c>
      <c r="B181" s="251" t="s">
        <v>155</v>
      </c>
      <c r="C181" s="269">
        <v>78627100.329999998</v>
      </c>
      <c r="D181" s="269">
        <v>41000825.43</v>
      </c>
      <c r="E181" s="252">
        <f>D181/C181*100</f>
        <v>52.145920754954034</v>
      </c>
    </row>
    <row r="182" spans="1:5" ht="71.400000000000006">
      <c r="A182" s="242" t="s">
        <v>43</v>
      </c>
      <c r="B182" s="131" t="s">
        <v>156</v>
      </c>
      <c r="C182" s="160">
        <v>1897400</v>
      </c>
      <c r="D182" s="160">
        <v>1632234.19</v>
      </c>
      <c r="E182" s="7">
        <f>D182/C182*100</f>
        <v>86.024780752608834</v>
      </c>
    </row>
    <row r="183" spans="1:5" ht="122.4">
      <c r="A183" s="241" t="s">
        <v>157</v>
      </c>
      <c r="B183" s="126" t="s">
        <v>158</v>
      </c>
      <c r="C183" s="158">
        <v>1897400</v>
      </c>
      <c r="D183" s="158">
        <v>1632234.19</v>
      </c>
      <c r="E183" s="4">
        <f>D183/C183*100</f>
        <v>86.024780752608834</v>
      </c>
    </row>
    <row r="184" spans="1:5" ht="102">
      <c r="A184" s="242" t="s">
        <v>44</v>
      </c>
      <c r="B184" s="131" t="s">
        <v>159</v>
      </c>
      <c r="C184" s="160">
        <v>3718300</v>
      </c>
      <c r="D184" s="160">
        <v>2004410.18</v>
      </c>
      <c r="E184" s="7">
        <f>D184/C184*100</f>
        <v>53.906628835758276</v>
      </c>
    </row>
    <row r="185" spans="1:5" ht="122.4">
      <c r="A185" s="241" t="s">
        <v>157</v>
      </c>
      <c r="B185" s="126" t="s">
        <v>160</v>
      </c>
      <c r="C185" s="158">
        <v>3218300</v>
      </c>
      <c r="D185" s="158">
        <v>1689535.06</v>
      </c>
      <c r="E185" s="4">
        <f t="shared" ref="E185:E204" si="4">D185/C185*100</f>
        <v>52.497749122207381</v>
      </c>
    </row>
    <row r="186" spans="1:5" ht="51">
      <c r="A186" s="241" t="s">
        <v>161</v>
      </c>
      <c r="B186" s="126" t="s">
        <v>162</v>
      </c>
      <c r="C186" s="158">
        <v>500000</v>
      </c>
      <c r="D186" s="158">
        <v>314875.12</v>
      </c>
      <c r="E186" s="4">
        <f t="shared" si="4"/>
        <v>62.975024000000005</v>
      </c>
    </row>
    <row r="187" spans="1:5" ht="112.2">
      <c r="A187" s="242" t="s">
        <v>45</v>
      </c>
      <c r="B187" s="131" t="s">
        <v>163</v>
      </c>
      <c r="C187" s="160">
        <v>38642257</v>
      </c>
      <c r="D187" s="160">
        <v>19430664.899999999</v>
      </c>
      <c r="E187" s="7">
        <f t="shared" si="4"/>
        <v>50.283462738731842</v>
      </c>
    </row>
    <row r="188" spans="1:5" ht="122.4">
      <c r="A188" s="241" t="s">
        <v>157</v>
      </c>
      <c r="B188" s="126" t="s">
        <v>164</v>
      </c>
      <c r="C188" s="158">
        <v>28999357</v>
      </c>
      <c r="D188" s="158">
        <v>14379800.34</v>
      </c>
      <c r="E188" s="4">
        <f t="shared" si="4"/>
        <v>49.586617868803089</v>
      </c>
    </row>
    <row r="189" spans="1:5" ht="51">
      <c r="A189" s="241" t="s">
        <v>161</v>
      </c>
      <c r="B189" s="126" t="s">
        <v>165</v>
      </c>
      <c r="C189" s="158">
        <v>9432900</v>
      </c>
      <c r="D189" s="158">
        <v>4861506.5599999996</v>
      </c>
      <c r="E189" s="4">
        <f t="shared" si="4"/>
        <v>51.5377726892048</v>
      </c>
    </row>
    <row r="190" spans="1:5" ht="20.399999999999999">
      <c r="A190" s="241" t="s">
        <v>168</v>
      </c>
      <c r="B190" s="126" t="s">
        <v>169</v>
      </c>
      <c r="C190" s="158">
        <v>210000</v>
      </c>
      <c r="D190" s="158">
        <v>189358</v>
      </c>
      <c r="E190" s="4">
        <f t="shared" si="4"/>
        <v>90.170476190476194</v>
      </c>
    </row>
    <row r="191" spans="1:5">
      <c r="A191" s="242" t="s">
        <v>309</v>
      </c>
      <c r="B191" s="131" t="s">
        <v>310</v>
      </c>
      <c r="C191" s="160">
        <v>12900</v>
      </c>
      <c r="D191" s="163" t="s">
        <v>4</v>
      </c>
      <c r="E191" s="7"/>
    </row>
    <row r="192" spans="1:5" ht="51">
      <c r="A192" s="241" t="s">
        <v>161</v>
      </c>
      <c r="B192" s="126" t="s">
        <v>311</v>
      </c>
      <c r="C192" s="158">
        <v>12900</v>
      </c>
      <c r="D192" s="159" t="s">
        <v>4</v>
      </c>
      <c r="E192" s="4"/>
    </row>
    <row r="193" spans="1:5" ht="81.599999999999994">
      <c r="A193" s="242" t="s">
        <v>46</v>
      </c>
      <c r="B193" s="131" t="s">
        <v>170</v>
      </c>
      <c r="C193" s="160">
        <v>10750884</v>
      </c>
      <c r="D193" s="160">
        <v>6408076.0499999998</v>
      </c>
      <c r="E193" s="7">
        <f t="shared" si="4"/>
        <v>59.60510828690925</v>
      </c>
    </row>
    <row r="194" spans="1:5" ht="122.4">
      <c r="A194" s="241" t="s">
        <v>157</v>
      </c>
      <c r="B194" s="126" t="s">
        <v>171</v>
      </c>
      <c r="C194" s="158">
        <v>9873834</v>
      </c>
      <c r="D194" s="158">
        <v>5830939.2000000002</v>
      </c>
      <c r="E194" s="4">
        <f t="shared" si="4"/>
        <v>59.054458480869741</v>
      </c>
    </row>
    <row r="195" spans="1:5" ht="51">
      <c r="A195" s="241" t="s">
        <v>161</v>
      </c>
      <c r="B195" s="126" t="s">
        <v>172</v>
      </c>
      <c r="C195" s="158">
        <v>877050</v>
      </c>
      <c r="D195" s="158">
        <v>577136.85</v>
      </c>
      <c r="E195" s="4">
        <f t="shared" si="4"/>
        <v>65.804327005301872</v>
      </c>
    </row>
    <row r="196" spans="1:5">
      <c r="A196" s="242" t="s">
        <v>47</v>
      </c>
      <c r="B196" s="131" t="s">
        <v>173</v>
      </c>
      <c r="C196" s="160">
        <v>500000</v>
      </c>
      <c r="D196" s="163" t="s">
        <v>4</v>
      </c>
      <c r="E196" s="7"/>
    </row>
    <row r="197" spans="1:5" ht="20.399999999999999">
      <c r="A197" s="241" t="s">
        <v>168</v>
      </c>
      <c r="B197" s="126" t="s">
        <v>174</v>
      </c>
      <c r="C197" s="158">
        <v>500000</v>
      </c>
      <c r="D197" s="159" t="s">
        <v>4</v>
      </c>
      <c r="E197" s="4"/>
    </row>
    <row r="198" spans="1:5">
      <c r="A198" s="241" t="s">
        <v>320</v>
      </c>
      <c r="B198" s="126" t="s">
        <v>321</v>
      </c>
      <c r="C198" s="158">
        <v>500000</v>
      </c>
      <c r="D198" s="159" t="s">
        <v>4</v>
      </c>
      <c r="E198" s="4"/>
    </row>
    <row r="199" spans="1:5" ht="30.6">
      <c r="A199" s="242" t="s">
        <v>48</v>
      </c>
      <c r="B199" s="131" t="s">
        <v>175</v>
      </c>
      <c r="C199" s="160">
        <v>23105359.329999998</v>
      </c>
      <c r="D199" s="160">
        <v>11525440.109999999</v>
      </c>
      <c r="E199" s="7">
        <f t="shared" si="4"/>
        <v>49.882107200277851</v>
      </c>
    </row>
    <row r="200" spans="1:5" ht="122.4">
      <c r="A200" s="241" t="s">
        <v>157</v>
      </c>
      <c r="B200" s="126" t="s">
        <v>176</v>
      </c>
      <c r="C200" s="158">
        <v>20197605</v>
      </c>
      <c r="D200" s="158">
        <v>10320577.41</v>
      </c>
      <c r="E200" s="4">
        <f t="shared" si="4"/>
        <v>51.098025780779452</v>
      </c>
    </row>
    <row r="201" spans="1:5" ht="51">
      <c r="A201" s="241" t="s">
        <v>161</v>
      </c>
      <c r="B201" s="126" t="s">
        <v>177</v>
      </c>
      <c r="C201" s="158">
        <v>2112600.56</v>
      </c>
      <c r="D201" s="158">
        <v>947430.7</v>
      </c>
      <c r="E201" s="4">
        <f t="shared" si="4"/>
        <v>44.846655725585904</v>
      </c>
    </row>
    <row r="202" spans="1:5" ht="20.399999999999999">
      <c r="A202" s="241" t="s">
        <v>167</v>
      </c>
      <c r="B202" s="126" t="s">
        <v>178</v>
      </c>
      <c r="C202" s="158">
        <v>249600</v>
      </c>
      <c r="D202" s="158">
        <v>207400</v>
      </c>
      <c r="E202" s="4">
        <f t="shared" si="4"/>
        <v>83.09294871794873</v>
      </c>
    </row>
    <row r="203" spans="1:5" ht="61.2">
      <c r="A203" s="241" t="s">
        <v>210</v>
      </c>
      <c r="B203" s="126" t="s">
        <v>301</v>
      </c>
      <c r="C203" s="158">
        <v>492553.77</v>
      </c>
      <c r="D203" s="159" t="s">
        <v>4</v>
      </c>
      <c r="E203" s="4"/>
    </row>
    <row r="204" spans="1:5" ht="20.399999999999999">
      <c r="A204" s="241" t="s">
        <v>168</v>
      </c>
      <c r="B204" s="126" t="s">
        <v>511</v>
      </c>
      <c r="C204" s="158">
        <v>53000</v>
      </c>
      <c r="D204" s="158">
        <v>50032</v>
      </c>
      <c r="E204" s="4">
        <f t="shared" si="4"/>
        <v>94.399999999999991</v>
      </c>
    </row>
    <row r="205" spans="1:5">
      <c r="A205" s="268" t="s">
        <v>179</v>
      </c>
      <c r="B205" s="251" t="s">
        <v>180</v>
      </c>
      <c r="C205" s="269">
        <v>1551300</v>
      </c>
      <c r="D205" s="269">
        <v>904925</v>
      </c>
      <c r="E205" s="252">
        <f t="shared" ref="E205:E227" si="5">D205/C205*100</f>
        <v>58.333333333333336</v>
      </c>
    </row>
    <row r="206" spans="1:5" ht="30.6">
      <c r="A206" s="242" t="s">
        <v>49</v>
      </c>
      <c r="B206" s="131" t="s">
        <v>181</v>
      </c>
      <c r="C206" s="160">
        <v>1551300</v>
      </c>
      <c r="D206" s="160">
        <v>904925</v>
      </c>
      <c r="E206" s="7">
        <f t="shared" si="5"/>
        <v>58.333333333333336</v>
      </c>
    </row>
    <row r="207" spans="1:5" ht="20.399999999999999">
      <c r="A207" s="241" t="s">
        <v>167</v>
      </c>
      <c r="B207" s="126" t="s">
        <v>182</v>
      </c>
      <c r="C207" s="158">
        <v>1551300</v>
      </c>
      <c r="D207" s="158">
        <v>904925</v>
      </c>
      <c r="E207" s="4">
        <f t="shared" si="5"/>
        <v>58.333333333333336</v>
      </c>
    </row>
    <row r="208" spans="1:5" ht="40.799999999999997">
      <c r="A208" s="268" t="s">
        <v>183</v>
      </c>
      <c r="B208" s="251" t="s">
        <v>184</v>
      </c>
      <c r="C208" s="269">
        <v>5631010</v>
      </c>
      <c r="D208" s="269">
        <v>3409588.42</v>
      </c>
      <c r="E208" s="252">
        <f t="shared" si="5"/>
        <v>60.550210708203323</v>
      </c>
    </row>
    <row r="209" spans="1:5">
      <c r="A209" s="242" t="s">
        <v>494</v>
      </c>
      <c r="B209" s="131" t="s">
        <v>185</v>
      </c>
      <c r="C209" s="160">
        <v>30000</v>
      </c>
      <c r="D209" s="163" t="s">
        <v>4</v>
      </c>
      <c r="E209" s="7"/>
    </row>
    <row r="210" spans="1:5" ht="51">
      <c r="A210" s="241" t="s">
        <v>161</v>
      </c>
      <c r="B210" s="126" t="s">
        <v>186</v>
      </c>
      <c r="C210" s="158">
        <v>30000</v>
      </c>
      <c r="D210" s="159" t="s">
        <v>4</v>
      </c>
      <c r="E210" s="4"/>
    </row>
    <row r="211" spans="1:5" ht="71.400000000000006">
      <c r="A211" s="242" t="s">
        <v>495</v>
      </c>
      <c r="B211" s="131" t="s">
        <v>276</v>
      </c>
      <c r="C211" s="160">
        <v>5601010</v>
      </c>
      <c r="D211" s="160">
        <v>3409588.42</v>
      </c>
      <c r="E211" s="7">
        <f t="shared" si="5"/>
        <v>60.874528343995102</v>
      </c>
    </row>
    <row r="212" spans="1:5" ht="122.4">
      <c r="A212" s="241" t="s">
        <v>157</v>
      </c>
      <c r="B212" s="126" t="s">
        <v>496</v>
      </c>
      <c r="C212" s="158">
        <v>3528410</v>
      </c>
      <c r="D212" s="158">
        <v>1774300.42</v>
      </c>
      <c r="E212" s="4">
        <f t="shared" si="5"/>
        <v>50.286118109856851</v>
      </c>
    </row>
    <row r="213" spans="1:5" ht="51">
      <c r="A213" s="241" t="s">
        <v>161</v>
      </c>
      <c r="B213" s="126" t="s">
        <v>497</v>
      </c>
      <c r="C213" s="158">
        <v>507000</v>
      </c>
      <c r="D213" s="158">
        <v>69688</v>
      </c>
      <c r="E213" s="4">
        <f t="shared" si="5"/>
        <v>13.74516765285996</v>
      </c>
    </row>
    <row r="214" spans="1:5" ht="20.399999999999999">
      <c r="A214" s="241" t="s">
        <v>167</v>
      </c>
      <c r="B214" s="126" t="s">
        <v>277</v>
      </c>
      <c r="C214" s="158">
        <v>1565600</v>
      </c>
      <c r="D214" s="158">
        <v>1565600</v>
      </c>
      <c r="E214" s="4">
        <f t="shared" si="5"/>
        <v>100</v>
      </c>
    </row>
    <row r="215" spans="1:5" ht="20.399999999999999">
      <c r="A215" s="268" t="s">
        <v>187</v>
      </c>
      <c r="B215" s="251" t="s">
        <v>188</v>
      </c>
      <c r="C215" s="269">
        <v>180406708.47999999</v>
      </c>
      <c r="D215" s="269">
        <v>57630242.689999998</v>
      </c>
      <c r="E215" s="252">
        <f t="shared" si="5"/>
        <v>31.944622888781836</v>
      </c>
    </row>
    <row r="216" spans="1:5" ht="20.399999999999999">
      <c r="A216" s="242" t="s">
        <v>50</v>
      </c>
      <c r="B216" s="131" t="s">
        <v>189</v>
      </c>
      <c r="C216" s="160">
        <v>4459200</v>
      </c>
      <c r="D216" s="160">
        <v>2403660.14</v>
      </c>
      <c r="E216" s="7">
        <f t="shared" si="5"/>
        <v>53.903393882310738</v>
      </c>
    </row>
    <row r="217" spans="1:5" ht="122.4">
      <c r="A217" s="241" t="s">
        <v>157</v>
      </c>
      <c r="B217" s="126" t="s">
        <v>190</v>
      </c>
      <c r="C217" s="158">
        <v>4025200</v>
      </c>
      <c r="D217" s="158">
        <v>2171776.56</v>
      </c>
      <c r="E217" s="4">
        <f t="shared" si="5"/>
        <v>53.954500645930636</v>
      </c>
    </row>
    <row r="218" spans="1:5" ht="51">
      <c r="A218" s="241" t="s">
        <v>161</v>
      </c>
      <c r="B218" s="126" t="s">
        <v>191</v>
      </c>
      <c r="C218" s="158">
        <v>434000</v>
      </c>
      <c r="D218" s="158">
        <v>231883.58</v>
      </c>
      <c r="E218" s="4">
        <f t="shared" si="5"/>
        <v>53.429396313364052</v>
      </c>
    </row>
    <row r="219" spans="1:5">
      <c r="A219" s="270" t="s">
        <v>51</v>
      </c>
      <c r="B219" s="271" t="s">
        <v>192</v>
      </c>
      <c r="C219" s="272">
        <v>45682968.240000002</v>
      </c>
      <c r="D219" s="272">
        <v>21058874.719999999</v>
      </c>
      <c r="E219" s="273">
        <f t="shared" si="5"/>
        <v>46.09786870538953</v>
      </c>
    </row>
    <row r="220" spans="1:5" ht="51">
      <c r="A220" s="241" t="s">
        <v>161</v>
      </c>
      <c r="B220" s="126" t="s">
        <v>512</v>
      </c>
      <c r="C220" s="158">
        <v>100</v>
      </c>
      <c r="D220" s="159" t="s">
        <v>4</v>
      </c>
      <c r="E220" s="4"/>
    </row>
    <row r="221" spans="1:5" ht="20.399999999999999">
      <c r="A221" s="241" t="s">
        <v>168</v>
      </c>
      <c r="B221" s="126" t="s">
        <v>193</v>
      </c>
      <c r="C221" s="158">
        <v>45682868.240000002</v>
      </c>
      <c r="D221" s="158">
        <v>21058874.719999999</v>
      </c>
      <c r="E221" s="4">
        <f t="shared" si="5"/>
        <v>46.097969613827381</v>
      </c>
    </row>
    <row r="222" spans="1:5" ht="20.399999999999999">
      <c r="A222" s="242" t="s">
        <v>52</v>
      </c>
      <c r="B222" s="131" t="s">
        <v>194</v>
      </c>
      <c r="C222" s="160">
        <v>86600106.200000003</v>
      </c>
      <c r="D222" s="160">
        <v>22033530.199999999</v>
      </c>
      <c r="E222" s="7">
        <f t="shared" si="5"/>
        <v>25.442844318359509</v>
      </c>
    </row>
    <row r="223" spans="1:5" ht="51">
      <c r="A223" s="241" t="s">
        <v>161</v>
      </c>
      <c r="B223" s="126" t="s">
        <v>195</v>
      </c>
      <c r="C223" s="158">
        <v>21191528.600000001</v>
      </c>
      <c r="D223" s="158">
        <v>9270377.5999999996</v>
      </c>
      <c r="E223" s="4">
        <f t="shared" si="5"/>
        <v>43.74567675122784</v>
      </c>
    </row>
    <row r="224" spans="1:5" ht="20.399999999999999">
      <c r="A224" s="241" t="s">
        <v>167</v>
      </c>
      <c r="B224" s="126" t="s">
        <v>196</v>
      </c>
      <c r="C224" s="158">
        <v>65408577.600000001</v>
      </c>
      <c r="D224" s="158">
        <v>12763152.6</v>
      </c>
      <c r="E224" s="4">
        <f t="shared" si="5"/>
        <v>19.51296461154049</v>
      </c>
    </row>
    <row r="225" spans="1:5">
      <c r="A225" s="242" t="s">
        <v>424</v>
      </c>
      <c r="B225" s="131" t="s">
        <v>425</v>
      </c>
      <c r="C225" s="160">
        <v>5328950.0599999996</v>
      </c>
      <c r="D225" s="163" t="s">
        <v>4</v>
      </c>
      <c r="E225" s="7"/>
    </row>
    <row r="226" spans="1:5" ht="51">
      <c r="A226" s="241" t="s">
        <v>161</v>
      </c>
      <c r="B226" s="126" t="s">
        <v>426</v>
      </c>
      <c r="C226" s="158">
        <v>5328950.0599999996</v>
      </c>
      <c r="D226" s="159" t="s">
        <v>4</v>
      </c>
      <c r="E226" s="4"/>
    </row>
    <row r="227" spans="1:5" ht="30.6">
      <c r="A227" s="242" t="s">
        <v>53</v>
      </c>
      <c r="B227" s="131" t="s">
        <v>197</v>
      </c>
      <c r="C227" s="160">
        <v>38335483.979999997</v>
      </c>
      <c r="D227" s="160">
        <v>12134177.630000001</v>
      </c>
      <c r="E227" s="7">
        <f t="shared" si="5"/>
        <v>31.652600594088032</v>
      </c>
    </row>
    <row r="228" spans="1:5" ht="122.4">
      <c r="A228" s="241" t="s">
        <v>157</v>
      </c>
      <c r="B228" s="126" t="s">
        <v>198</v>
      </c>
      <c r="C228" s="158">
        <v>1798800</v>
      </c>
      <c r="D228" s="158">
        <v>1096106.17</v>
      </c>
      <c r="E228" s="4">
        <f t="shared" ref="E228:E246" si="6">D228/C228*100</f>
        <v>60.93541082944185</v>
      </c>
    </row>
    <row r="229" spans="1:5" ht="51">
      <c r="A229" s="241" t="s">
        <v>161</v>
      </c>
      <c r="B229" s="126" t="s">
        <v>199</v>
      </c>
      <c r="C229" s="158">
        <v>7665250</v>
      </c>
      <c r="D229" s="158">
        <v>195202.54</v>
      </c>
      <c r="E229" s="4">
        <f t="shared" si="6"/>
        <v>2.5465906526205928</v>
      </c>
    </row>
    <row r="230" spans="1:5" ht="61.2">
      <c r="A230" s="241" t="s">
        <v>210</v>
      </c>
      <c r="B230" s="126" t="s">
        <v>293</v>
      </c>
      <c r="C230" s="158">
        <v>19087200</v>
      </c>
      <c r="D230" s="158">
        <v>1404634.94</v>
      </c>
      <c r="E230" s="4">
        <f t="shared" si="6"/>
        <v>7.3590413470807663</v>
      </c>
    </row>
    <row r="231" spans="1:5" ht="20.399999999999999">
      <c r="A231" s="241" t="s">
        <v>168</v>
      </c>
      <c r="B231" s="126" t="s">
        <v>513</v>
      </c>
      <c r="C231" s="158">
        <v>9784233.9800000004</v>
      </c>
      <c r="D231" s="158">
        <v>9438233.9800000004</v>
      </c>
      <c r="E231" s="4">
        <f t="shared" si="6"/>
        <v>96.463698632848931</v>
      </c>
    </row>
    <row r="232" spans="1:5" ht="30.6">
      <c r="A232" s="268" t="s">
        <v>200</v>
      </c>
      <c r="B232" s="251" t="s">
        <v>201</v>
      </c>
      <c r="C232" s="269">
        <v>66172700</v>
      </c>
      <c r="D232" s="269">
        <v>10554809.51</v>
      </c>
      <c r="E232" s="252">
        <f t="shared" si="6"/>
        <v>15.950398744497353</v>
      </c>
    </row>
    <row r="233" spans="1:5">
      <c r="A233" s="242" t="s">
        <v>322</v>
      </c>
      <c r="B233" s="131" t="s">
        <v>323</v>
      </c>
      <c r="C233" s="160">
        <v>6006500</v>
      </c>
      <c r="D233" s="160">
        <v>227259.71</v>
      </c>
      <c r="E233" s="7">
        <f t="shared" si="6"/>
        <v>3.7835629734454339</v>
      </c>
    </row>
    <row r="234" spans="1:5" ht="51">
      <c r="A234" s="241" t="s">
        <v>161</v>
      </c>
      <c r="B234" s="126" t="s">
        <v>324</v>
      </c>
      <c r="C234" s="158">
        <v>350000</v>
      </c>
      <c r="D234" s="158">
        <v>227259.71</v>
      </c>
      <c r="E234" s="4">
        <f t="shared" si="6"/>
        <v>64.931345714285712</v>
      </c>
    </row>
    <row r="235" spans="1:5" ht="51">
      <c r="A235" s="241" t="s">
        <v>202</v>
      </c>
      <c r="B235" s="126" t="s">
        <v>538</v>
      </c>
      <c r="C235" s="158">
        <v>5656500</v>
      </c>
      <c r="D235" s="159" t="s">
        <v>4</v>
      </c>
      <c r="E235" s="4"/>
    </row>
    <row r="236" spans="1:5" ht="20.399999999999999">
      <c r="A236" s="242" t="s">
        <v>54</v>
      </c>
      <c r="B236" s="131" t="s">
        <v>203</v>
      </c>
      <c r="C236" s="160">
        <v>15024600</v>
      </c>
      <c r="D236" s="160">
        <v>10031570</v>
      </c>
      <c r="E236" s="7">
        <f t="shared" si="6"/>
        <v>66.767634412896186</v>
      </c>
    </row>
    <row r="237" spans="1:5" ht="20.399999999999999">
      <c r="A237" s="241" t="s">
        <v>168</v>
      </c>
      <c r="B237" s="126" t="s">
        <v>204</v>
      </c>
      <c r="C237" s="158">
        <v>15024600</v>
      </c>
      <c r="D237" s="158">
        <v>10031570</v>
      </c>
      <c r="E237" s="4">
        <f t="shared" si="6"/>
        <v>66.767634412896186</v>
      </c>
    </row>
    <row r="238" spans="1:5" ht="25.2" customHeight="1">
      <c r="A238" s="242" t="s">
        <v>399</v>
      </c>
      <c r="B238" s="131" t="s">
        <v>400</v>
      </c>
      <c r="C238" s="160">
        <v>22881600</v>
      </c>
      <c r="D238" s="160">
        <v>295979.8</v>
      </c>
      <c r="E238" s="7">
        <f t="shared" si="6"/>
        <v>1.2935275505209427</v>
      </c>
    </row>
    <row r="239" spans="1:5" ht="28.95" customHeight="1">
      <c r="A239" s="241" t="s">
        <v>167</v>
      </c>
      <c r="B239" s="126" t="s">
        <v>401</v>
      </c>
      <c r="C239" s="158">
        <v>22881600</v>
      </c>
      <c r="D239" s="158">
        <v>295979.8</v>
      </c>
      <c r="E239" s="4">
        <f t="shared" si="6"/>
        <v>1.2935275505209427</v>
      </c>
    </row>
    <row r="240" spans="1:5" ht="40.799999999999997">
      <c r="A240" s="241" t="s">
        <v>55</v>
      </c>
      <c r="B240" s="126" t="s">
        <v>205</v>
      </c>
      <c r="C240" s="158">
        <v>22260000</v>
      </c>
      <c r="D240" s="159" t="s">
        <v>4</v>
      </c>
      <c r="E240" s="4"/>
    </row>
    <row r="241" spans="1:5" ht="51">
      <c r="A241" s="241" t="s">
        <v>161</v>
      </c>
      <c r="B241" s="126" t="s">
        <v>206</v>
      </c>
      <c r="C241" s="158">
        <v>11280000</v>
      </c>
      <c r="D241" s="159" t="s">
        <v>4</v>
      </c>
      <c r="E241" s="4"/>
    </row>
    <row r="242" spans="1:5" ht="20.399999999999999">
      <c r="A242" s="241" t="s">
        <v>167</v>
      </c>
      <c r="B242" s="126" t="s">
        <v>551</v>
      </c>
      <c r="C242" s="158">
        <v>10980000</v>
      </c>
      <c r="D242" s="159" t="s">
        <v>4</v>
      </c>
      <c r="E242" s="4"/>
    </row>
    <row r="243" spans="1:5" ht="20.399999999999999">
      <c r="A243" s="268" t="s">
        <v>312</v>
      </c>
      <c r="B243" s="251" t="s">
        <v>313</v>
      </c>
      <c r="C243" s="269">
        <v>598400</v>
      </c>
      <c r="D243" s="269">
        <v>6484.34</v>
      </c>
      <c r="E243" s="252">
        <f t="shared" si="6"/>
        <v>1.0836129679144384</v>
      </c>
    </row>
    <row r="244" spans="1:5" ht="40.799999999999997">
      <c r="A244" s="242" t="s">
        <v>314</v>
      </c>
      <c r="B244" s="131" t="s">
        <v>315</v>
      </c>
      <c r="C244" s="160">
        <v>579400</v>
      </c>
      <c r="D244" s="160">
        <v>6484.34</v>
      </c>
      <c r="E244" s="7">
        <f t="shared" si="6"/>
        <v>1.1191473938557128</v>
      </c>
    </row>
    <row r="245" spans="1:5" ht="122.4">
      <c r="A245" s="241" t="s">
        <v>157</v>
      </c>
      <c r="B245" s="126" t="s">
        <v>471</v>
      </c>
      <c r="C245" s="158">
        <v>67100</v>
      </c>
      <c r="D245" s="159" t="s">
        <v>4</v>
      </c>
      <c r="E245" s="4"/>
    </row>
    <row r="246" spans="1:5" ht="51">
      <c r="A246" s="241" t="s">
        <v>161</v>
      </c>
      <c r="B246" s="126" t="s">
        <v>316</v>
      </c>
      <c r="C246" s="158">
        <v>512300</v>
      </c>
      <c r="D246" s="158">
        <v>6484.34</v>
      </c>
      <c r="E246" s="4">
        <f t="shared" si="6"/>
        <v>1.2657310169822369</v>
      </c>
    </row>
    <row r="247" spans="1:5" ht="30.6">
      <c r="A247" s="242" t="s">
        <v>402</v>
      </c>
      <c r="B247" s="131" t="s">
        <v>403</v>
      </c>
      <c r="C247" s="160">
        <v>19000</v>
      </c>
      <c r="D247" s="163" t="s">
        <v>4</v>
      </c>
      <c r="E247" s="7"/>
    </row>
    <row r="248" spans="1:5" ht="51">
      <c r="A248" s="241" t="s">
        <v>161</v>
      </c>
      <c r="B248" s="126" t="s">
        <v>404</v>
      </c>
      <c r="C248" s="158">
        <v>19000</v>
      </c>
      <c r="D248" s="159" t="s">
        <v>4</v>
      </c>
      <c r="E248" s="4"/>
    </row>
    <row r="249" spans="1:5" ht="27" customHeight="1">
      <c r="A249" s="268" t="s">
        <v>207</v>
      </c>
      <c r="B249" s="251" t="s">
        <v>208</v>
      </c>
      <c r="C249" s="269">
        <v>603851494.92999995</v>
      </c>
      <c r="D249" s="269">
        <v>361863171.63999999</v>
      </c>
      <c r="E249" s="252">
        <f t="shared" ref="E249:E268" si="7">D249/C249*100</f>
        <v>59.925855061756216</v>
      </c>
    </row>
    <row r="250" spans="1:5" ht="20.399999999999999">
      <c r="A250" s="242" t="s">
        <v>56</v>
      </c>
      <c r="B250" s="131" t="s">
        <v>209</v>
      </c>
      <c r="C250" s="160">
        <v>107730845.26000001</v>
      </c>
      <c r="D250" s="160">
        <v>63796581</v>
      </c>
      <c r="E250" s="7">
        <f t="shared" si="7"/>
        <v>59.21849108863104</v>
      </c>
    </row>
    <row r="251" spans="1:5" ht="61.2">
      <c r="A251" s="241" t="s">
        <v>210</v>
      </c>
      <c r="B251" s="126" t="s">
        <v>211</v>
      </c>
      <c r="C251" s="158">
        <v>107730845.26000001</v>
      </c>
      <c r="D251" s="158">
        <v>63796581</v>
      </c>
      <c r="E251" s="4">
        <f t="shared" si="7"/>
        <v>59.21849108863104</v>
      </c>
    </row>
    <row r="252" spans="1:5" ht="29.4" customHeight="1">
      <c r="A252" s="242" t="s">
        <v>57</v>
      </c>
      <c r="B252" s="131" t="s">
        <v>212</v>
      </c>
      <c r="C252" s="160">
        <v>395839857.05000001</v>
      </c>
      <c r="D252" s="160">
        <v>241492905.97999999</v>
      </c>
      <c r="E252" s="7">
        <f t="shared" si="7"/>
        <v>61.007728675866034</v>
      </c>
    </row>
    <row r="253" spans="1:5" ht="29.4" customHeight="1">
      <c r="A253" s="241" t="s">
        <v>161</v>
      </c>
      <c r="B253" s="126" t="s">
        <v>532</v>
      </c>
      <c r="C253" s="158">
        <v>4112500</v>
      </c>
      <c r="D253" s="158">
        <v>459691.48</v>
      </c>
      <c r="E253" s="4">
        <f t="shared" si="7"/>
        <v>11.177908328267478</v>
      </c>
    </row>
    <row r="254" spans="1:5" ht="61.2">
      <c r="A254" s="241" t="s">
        <v>210</v>
      </c>
      <c r="B254" s="126" t="s">
        <v>213</v>
      </c>
      <c r="C254" s="158">
        <v>391727357.05000001</v>
      </c>
      <c r="D254" s="158">
        <v>241033214.5</v>
      </c>
      <c r="E254" s="4">
        <f t="shared" si="7"/>
        <v>61.530860728022773</v>
      </c>
    </row>
    <row r="255" spans="1:5" ht="20.399999999999999">
      <c r="A255" s="242" t="s">
        <v>286</v>
      </c>
      <c r="B255" s="131" t="s">
        <v>287</v>
      </c>
      <c r="C255" s="160">
        <v>48367506</v>
      </c>
      <c r="D255" s="160">
        <v>28370276.050000001</v>
      </c>
      <c r="E255" s="7">
        <f t="shared" si="7"/>
        <v>58.6556521024673</v>
      </c>
    </row>
    <row r="256" spans="1:5" ht="61.2">
      <c r="A256" s="241" t="s">
        <v>210</v>
      </c>
      <c r="B256" s="126" t="s">
        <v>288</v>
      </c>
      <c r="C256" s="158">
        <v>48361206</v>
      </c>
      <c r="D256" s="158">
        <v>28370276.050000001</v>
      </c>
      <c r="E256" s="4">
        <f t="shared" si="7"/>
        <v>58.663293156915898</v>
      </c>
    </row>
    <row r="257" spans="1:5" ht="20.399999999999999">
      <c r="A257" s="241" t="s">
        <v>168</v>
      </c>
      <c r="B257" s="126" t="s">
        <v>560</v>
      </c>
      <c r="C257" s="158">
        <v>6300</v>
      </c>
      <c r="D257" s="159" t="s">
        <v>4</v>
      </c>
      <c r="E257" s="4"/>
    </row>
    <row r="258" spans="1:5">
      <c r="A258" s="242" t="s">
        <v>272</v>
      </c>
      <c r="B258" s="131" t="s">
        <v>214</v>
      </c>
      <c r="C258" s="160">
        <v>14832081.619999999</v>
      </c>
      <c r="D258" s="160">
        <v>8009200.29</v>
      </c>
      <c r="E258" s="7">
        <f t="shared" si="7"/>
        <v>53.999165425304618</v>
      </c>
    </row>
    <row r="259" spans="1:5" ht="51">
      <c r="A259" s="241" t="s">
        <v>161</v>
      </c>
      <c r="B259" s="126" t="s">
        <v>215</v>
      </c>
      <c r="C259" s="158">
        <v>2018536</v>
      </c>
      <c r="D259" s="159" t="s">
        <v>4</v>
      </c>
      <c r="E259" s="4"/>
    </row>
    <row r="260" spans="1:5" ht="61.2">
      <c r="A260" s="241" t="s">
        <v>210</v>
      </c>
      <c r="B260" s="126" t="s">
        <v>216</v>
      </c>
      <c r="C260" s="158">
        <v>12813545.619999999</v>
      </c>
      <c r="D260" s="158">
        <v>8009200.29</v>
      </c>
      <c r="E260" s="4">
        <f t="shared" si="7"/>
        <v>62.505730478680732</v>
      </c>
    </row>
    <row r="261" spans="1:5" ht="20.399999999999999">
      <c r="A261" s="242" t="s">
        <v>58</v>
      </c>
      <c r="B261" s="131" t="s">
        <v>217</v>
      </c>
      <c r="C261" s="160">
        <v>37081205</v>
      </c>
      <c r="D261" s="160">
        <v>20194208.32</v>
      </c>
      <c r="E261" s="7">
        <f t="shared" si="7"/>
        <v>54.459417702310375</v>
      </c>
    </row>
    <row r="262" spans="1:5" ht="122.4">
      <c r="A262" s="241" t="s">
        <v>157</v>
      </c>
      <c r="B262" s="126" t="s">
        <v>218</v>
      </c>
      <c r="C262" s="158">
        <v>8877305</v>
      </c>
      <c r="D262" s="158">
        <v>5159272.34</v>
      </c>
      <c r="E262" s="4">
        <f t="shared" si="7"/>
        <v>58.117551892156463</v>
      </c>
    </row>
    <row r="263" spans="1:5" ht="51">
      <c r="A263" s="241" t="s">
        <v>161</v>
      </c>
      <c r="B263" s="126" t="s">
        <v>317</v>
      </c>
      <c r="C263" s="158">
        <v>1809200</v>
      </c>
      <c r="D263" s="158">
        <v>1291150.74</v>
      </c>
      <c r="E263" s="4">
        <f t="shared" si="7"/>
        <v>71.365837939420743</v>
      </c>
    </row>
    <row r="264" spans="1:5" ht="61.2">
      <c r="A264" s="241" t="s">
        <v>210</v>
      </c>
      <c r="B264" s="126" t="s">
        <v>219</v>
      </c>
      <c r="C264" s="158">
        <v>26344700</v>
      </c>
      <c r="D264" s="158">
        <v>13743781</v>
      </c>
      <c r="E264" s="4">
        <f t="shared" si="7"/>
        <v>52.169054876312885</v>
      </c>
    </row>
    <row r="265" spans="1:5" ht="20.399999999999999">
      <c r="A265" s="241" t="s">
        <v>168</v>
      </c>
      <c r="B265" s="126" t="s">
        <v>220</v>
      </c>
      <c r="C265" s="158">
        <v>50000</v>
      </c>
      <c r="D265" s="158">
        <v>4.24</v>
      </c>
      <c r="E265" s="4">
        <f t="shared" si="7"/>
        <v>8.4799999999999997E-3</v>
      </c>
    </row>
    <row r="266" spans="1:5" ht="20.399999999999999">
      <c r="A266" s="268" t="s">
        <v>405</v>
      </c>
      <c r="B266" s="251" t="s">
        <v>221</v>
      </c>
      <c r="C266" s="269">
        <v>142818476</v>
      </c>
      <c r="D266" s="269">
        <v>71303432.909999996</v>
      </c>
      <c r="E266" s="252">
        <f t="shared" si="7"/>
        <v>49.925916384936073</v>
      </c>
    </row>
    <row r="267" spans="1:5">
      <c r="A267" s="242" t="s">
        <v>59</v>
      </c>
      <c r="B267" s="131" t="s">
        <v>222</v>
      </c>
      <c r="C267" s="160">
        <v>101064072</v>
      </c>
      <c r="D267" s="160">
        <v>49121194.020000003</v>
      </c>
      <c r="E267" s="7">
        <f t="shared" si="7"/>
        <v>48.604012333878657</v>
      </c>
    </row>
    <row r="268" spans="1:5" ht="61.2">
      <c r="A268" s="241" t="s">
        <v>210</v>
      </c>
      <c r="B268" s="126" t="s">
        <v>223</v>
      </c>
      <c r="C268" s="158">
        <v>101064072</v>
      </c>
      <c r="D268" s="158">
        <v>49121194.020000003</v>
      </c>
      <c r="E268" s="4">
        <f t="shared" si="7"/>
        <v>48.604012333878657</v>
      </c>
    </row>
    <row r="269" spans="1:5" ht="30.6">
      <c r="A269" s="242" t="s">
        <v>60</v>
      </c>
      <c r="B269" s="131" t="s">
        <v>224</v>
      </c>
      <c r="C269" s="160">
        <v>41754404</v>
      </c>
      <c r="D269" s="160">
        <v>22182238.890000001</v>
      </c>
      <c r="E269" s="7">
        <f t="shared" ref="E269:E295" si="8">D269/C269*100</f>
        <v>53.125507168058249</v>
      </c>
    </row>
    <row r="270" spans="1:5" ht="122.4">
      <c r="A270" s="241" t="s">
        <v>157</v>
      </c>
      <c r="B270" s="126" t="s">
        <v>225</v>
      </c>
      <c r="C270" s="158">
        <v>38569604</v>
      </c>
      <c r="D270" s="158">
        <v>21036725.73</v>
      </c>
      <c r="E270" s="4">
        <f t="shared" si="8"/>
        <v>54.542239349929545</v>
      </c>
    </row>
    <row r="271" spans="1:5" ht="51">
      <c r="A271" s="241" t="s">
        <v>161</v>
      </c>
      <c r="B271" s="126" t="s">
        <v>226</v>
      </c>
      <c r="C271" s="158">
        <v>2989900</v>
      </c>
      <c r="D271" s="158">
        <v>1145513.1599999999</v>
      </c>
      <c r="E271" s="4">
        <f t="shared" si="8"/>
        <v>38.312758286230306</v>
      </c>
    </row>
    <row r="272" spans="1:5" ht="61.2">
      <c r="A272" s="241" t="s">
        <v>210</v>
      </c>
      <c r="B272" s="126" t="s">
        <v>552</v>
      </c>
      <c r="C272" s="158">
        <v>194900</v>
      </c>
      <c r="D272" s="159" t="s">
        <v>4</v>
      </c>
      <c r="E272" s="4"/>
    </row>
    <row r="273" spans="1:5" ht="35.4" customHeight="1">
      <c r="A273" s="268" t="s">
        <v>227</v>
      </c>
      <c r="B273" s="251" t="s">
        <v>228</v>
      </c>
      <c r="C273" s="269">
        <v>52647911.149999999</v>
      </c>
      <c r="D273" s="269">
        <v>17925552.25</v>
      </c>
      <c r="E273" s="252">
        <f t="shared" si="8"/>
        <v>34.04798378216379</v>
      </c>
    </row>
    <row r="274" spans="1:5" ht="20.399999999999999">
      <c r="A274" s="242" t="s">
        <v>73</v>
      </c>
      <c r="B274" s="131" t="s">
        <v>229</v>
      </c>
      <c r="C274" s="160">
        <v>1063100</v>
      </c>
      <c r="D274" s="160">
        <v>601518.06000000006</v>
      </c>
      <c r="E274" s="7">
        <f t="shared" si="8"/>
        <v>56.581512557614531</v>
      </c>
    </row>
    <row r="275" spans="1:5" ht="30.6">
      <c r="A275" s="241" t="s">
        <v>166</v>
      </c>
      <c r="B275" s="126" t="s">
        <v>230</v>
      </c>
      <c r="C275" s="158">
        <v>1063100</v>
      </c>
      <c r="D275" s="158">
        <v>601518.06000000006</v>
      </c>
      <c r="E275" s="4">
        <f t="shared" si="8"/>
        <v>56.581512557614531</v>
      </c>
    </row>
    <row r="276" spans="1:5" ht="20.399999999999999">
      <c r="A276" s="242" t="s">
        <v>61</v>
      </c>
      <c r="B276" s="131" t="s">
        <v>231</v>
      </c>
      <c r="C276" s="160">
        <v>28649804</v>
      </c>
      <c r="D276" s="160">
        <v>16364622.49</v>
      </c>
      <c r="E276" s="7">
        <f t="shared" si="8"/>
        <v>57.119491951847209</v>
      </c>
    </row>
    <row r="277" spans="1:5" ht="30.6">
      <c r="A277" s="241" t="s">
        <v>166</v>
      </c>
      <c r="B277" s="126" t="s">
        <v>232</v>
      </c>
      <c r="C277" s="158">
        <v>3217104</v>
      </c>
      <c r="D277" s="158">
        <v>3051070.34</v>
      </c>
      <c r="E277" s="4">
        <f t="shared" si="8"/>
        <v>94.839033490990658</v>
      </c>
    </row>
    <row r="278" spans="1:5" ht="61.2">
      <c r="A278" s="241" t="s">
        <v>210</v>
      </c>
      <c r="B278" s="126" t="s">
        <v>233</v>
      </c>
      <c r="C278" s="158">
        <v>25432700</v>
      </c>
      <c r="D278" s="158">
        <v>13313552.15</v>
      </c>
      <c r="E278" s="4">
        <f t="shared" si="8"/>
        <v>52.348166533635833</v>
      </c>
    </row>
    <row r="279" spans="1:5" ht="20.399999999999999">
      <c r="A279" s="242" t="s">
        <v>62</v>
      </c>
      <c r="B279" s="131" t="s">
        <v>234</v>
      </c>
      <c r="C279" s="160">
        <v>22200307.149999999</v>
      </c>
      <c r="D279" s="160">
        <v>654566.51</v>
      </c>
      <c r="E279" s="7">
        <f t="shared" si="8"/>
        <v>2.948456999163636</v>
      </c>
    </row>
    <row r="280" spans="1:5" ht="51">
      <c r="A280" s="241" t="s">
        <v>161</v>
      </c>
      <c r="B280" s="126" t="s">
        <v>235</v>
      </c>
      <c r="C280" s="158">
        <v>100000</v>
      </c>
      <c r="D280" s="158">
        <v>152.11000000000001</v>
      </c>
      <c r="E280" s="4">
        <f t="shared" si="8"/>
        <v>0.15211</v>
      </c>
    </row>
    <row r="281" spans="1:5" ht="30.6">
      <c r="A281" s="241" t="s">
        <v>166</v>
      </c>
      <c r="B281" s="126" t="s">
        <v>236</v>
      </c>
      <c r="C281" s="158">
        <v>2503200</v>
      </c>
      <c r="D281" s="158">
        <v>654414.4</v>
      </c>
      <c r="E281" s="4">
        <f t="shared" si="8"/>
        <v>26.143112815596037</v>
      </c>
    </row>
    <row r="282" spans="1:5" ht="51">
      <c r="A282" s="241" t="s">
        <v>202</v>
      </c>
      <c r="B282" s="126" t="s">
        <v>237</v>
      </c>
      <c r="C282" s="158">
        <v>19597107.149999999</v>
      </c>
      <c r="D282" s="159" t="s">
        <v>4</v>
      </c>
      <c r="E282" s="4"/>
    </row>
    <row r="283" spans="1:5" ht="30.6">
      <c r="A283" s="242" t="s">
        <v>63</v>
      </c>
      <c r="B283" s="131" t="s">
        <v>238</v>
      </c>
      <c r="C283" s="160">
        <v>734700</v>
      </c>
      <c r="D283" s="160">
        <v>304845.19</v>
      </c>
      <c r="E283" s="7">
        <f t="shared" si="8"/>
        <v>41.4924717571798</v>
      </c>
    </row>
    <row r="284" spans="1:5" ht="122.4">
      <c r="A284" s="241" t="s">
        <v>157</v>
      </c>
      <c r="B284" s="126" t="s">
        <v>239</v>
      </c>
      <c r="C284" s="158">
        <v>670900</v>
      </c>
      <c r="D284" s="158">
        <v>293466.42</v>
      </c>
      <c r="E284" s="4">
        <f t="shared" si="8"/>
        <v>43.742200029810704</v>
      </c>
    </row>
    <row r="285" spans="1:5" ht="51">
      <c r="A285" s="241" t="s">
        <v>161</v>
      </c>
      <c r="B285" s="126" t="s">
        <v>240</v>
      </c>
      <c r="C285" s="158">
        <v>63800</v>
      </c>
      <c r="D285" s="158">
        <v>11378.77</v>
      </c>
      <c r="E285" s="4">
        <f t="shared" si="8"/>
        <v>17.835062695924766</v>
      </c>
    </row>
    <row r="286" spans="1:5" ht="20.399999999999999">
      <c r="A286" s="268" t="s">
        <v>241</v>
      </c>
      <c r="B286" s="251" t="s">
        <v>242</v>
      </c>
      <c r="C286" s="269">
        <v>25512355.800000001</v>
      </c>
      <c r="D286" s="269">
        <v>12659211.59</v>
      </c>
      <c r="E286" s="252">
        <f t="shared" si="8"/>
        <v>49.61992412319681</v>
      </c>
    </row>
    <row r="287" spans="1:5">
      <c r="A287" s="242" t="s">
        <v>64</v>
      </c>
      <c r="B287" s="131" t="s">
        <v>243</v>
      </c>
      <c r="C287" s="160">
        <v>25512355.800000001</v>
      </c>
      <c r="D287" s="160">
        <v>12659211.59</v>
      </c>
      <c r="E287" s="7">
        <f t="shared" si="8"/>
        <v>49.61992412319681</v>
      </c>
    </row>
    <row r="288" spans="1:5" ht="61.2">
      <c r="A288" s="241" t="s">
        <v>210</v>
      </c>
      <c r="B288" s="126" t="s">
        <v>244</v>
      </c>
      <c r="C288" s="158">
        <v>25512355.800000001</v>
      </c>
      <c r="D288" s="158">
        <v>12659211.59</v>
      </c>
      <c r="E288" s="4">
        <f t="shared" si="8"/>
        <v>49.61992412319681</v>
      </c>
    </row>
    <row r="289" spans="1:5" ht="40.799999999999997">
      <c r="A289" s="268" t="s">
        <v>514</v>
      </c>
      <c r="B289" s="251" t="s">
        <v>515</v>
      </c>
      <c r="C289" s="269">
        <v>1628.01</v>
      </c>
      <c r="D289" s="269">
        <v>1628.01</v>
      </c>
      <c r="E289" s="252">
        <f t="shared" si="8"/>
        <v>100</v>
      </c>
    </row>
    <row r="290" spans="1:5" ht="40.799999999999997">
      <c r="A290" s="242" t="s">
        <v>516</v>
      </c>
      <c r="B290" s="131" t="s">
        <v>517</v>
      </c>
      <c r="C290" s="160">
        <v>1628.01</v>
      </c>
      <c r="D290" s="160">
        <v>1628.01</v>
      </c>
      <c r="E290" s="7">
        <f t="shared" si="8"/>
        <v>100</v>
      </c>
    </row>
    <row r="291" spans="1:5" ht="40.799999999999997">
      <c r="A291" s="241" t="s">
        <v>514</v>
      </c>
      <c r="B291" s="126" t="s">
        <v>518</v>
      </c>
      <c r="C291" s="158">
        <v>1628.01</v>
      </c>
      <c r="D291" s="158">
        <v>1628.01</v>
      </c>
      <c r="E291" s="4">
        <f t="shared" si="8"/>
        <v>100</v>
      </c>
    </row>
    <row r="292" spans="1:5" ht="20.399999999999999">
      <c r="A292" s="241" t="s">
        <v>519</v>
      </c>
      <c r="B292" s="126" t="s">
        <v>520</v>
      </c>
      <c r="C292" s="158">
        <v>1628.01</v>
      </c>
      <c r="D292" s="158">
        <v>1628.01</v>
      </c>
      <c r="E292" s="4">
        <f t="shared" si="8"/>
        <v>100</v>
      </c>
    </row>
    <row r="293" spans="1:5" ht="61.2">
      <c r="A293" s="268" t="s">
        <v>245</v>
      </c>
      <c r="B293" s="251" t="s">
        <v>246</v>
      </c>
      <c r="C293" s="269">
        <v>146613641.30000001</v>
      </c>
      <c r="D293" s="269">
        <v>77267220</v>
      </c>
      <c r="E293" s="252">
        <f t="shared" si="8"/>
        <v>52.701248884403775</v>
      </c>
    </row>
    <row r="294" spans="1:5" ht="81.599999999999994">
      <c r="A294" s="242" t="s">
        <v>65</v>
      </c>
      <c r="B294" s="131" t="s">
        <v>247</v>
      </c>
      <c r="C294" s="160">
        <v>74194300</v>
      </c>
      <c r="D294" s="160">
        <v>65100400</v>
      </c>
      <c r="E294" s="7">
        <f t="shared" si="8"/>
        <v>87.743128515263308</v>
      </c>
    </row>
    <row r="295" spans="1:5" ht="20.399999999999999">
      <c r="A295" s="241" t="s">
        <v>167</v>
      </c>
      <c r="B295" s="126" t="s">
        <v>248</v>
      </c>
      <c r="C295" s="158">
        <v>74194300</v>
      </c>
      <c r="D295" s="158">
        <v>65100400</v>
      </c>
      <c r="E295" s="4">
        <f t="shared" si="8"/>
        <v>87.743128515263308</v>
      </c>
    </row>
    <row r="296" spans="1:5" ht="40.799999999999997">
      <c r="A296" s="242" t="s">
        <v>273</v>
      </c>
      <c r="B296" s="131" t="s">
        <v>274</v>
      </c>
      <c r="C296" s="160">
        <v>72419341.299999997</v>
      </c>
      <c r="D296" s="160">
        <v>12166820</v>
      </c>
      <c r="E296" s="7">
        <f t="shared" ref="E296:E297" si="9">D296/C296*100</f>
        <v>16.800511826803927</v>
      </c>
    </row>
    <row r="297" spans="1:5" ht="20.399999999999999">
      <c r="A297" s="241" t="s">
        <v>167</v>
      </c>
      <c r="B297" s="126" t="s">
        <v>275</v>
      </c>
      <c r="C297" s="158">
        <v>72419341.299999997</v>
      </c>
      <c r="D297" s="158">
        <v>12166820</v>
      </c>
      <c r="E297" s="4">
        <f t="shared" si="9"/>
        <v>16.800511826803927</v>
      </c>
    </row>
    <row r="298" spans="1:5">
      <c r="A298" s="368" t="s">
        <v>326</v>
      </c>
      <c r="B298" s="363" t="s">
        <v>153</v>
      </c>
      <c r="C298" s="364">
        <v>-13007940.369999999</v>
      </c>
      <c r="D298" s="370">
        <v>4812887.24</v>
      </c>
      <c r="E298" s="358"/>
    </row>
    <row r="299" spans="1:5">
      <c r="A299" s="362"/>
      <c r="B299" s="369"/>
      <c r="C299" s="365"/>
      <c r="D299" s="371"/>
      <c r="E299" s="359"/>
    </row>
    <row r="302" spans="1:5">
      <c r="A302" s="337" t="s">
        <v>249</v>
      </c>
      <c r="B302" s="338"/>
      <c r="C302" s="338"/>
      <c r="D302" s="338"/>
      <c r="E302" s="338"/>
    </row>
    <row r="303" spans="1:5">
      <c r="A303" s="23"/>
      <c r="B303" s="41"/>
      <c r="C303" s="12"/>
      <c r="D303" s="12" t="s">
        <v>66</v>
      </c>
      <c r="E303" s="12"/>
    </row>
    <row r="304" spans="1:5" ht="45.6">
      <c r="A304" s="24" t="s">
        <v>74</v>
      </c>
      <c r="B304" s="20" t="s">
        <v>250</v>
      </c>
      <c r="C304" s="16" t="s">
        <v>150</v>
      </c>
      <c r="D304" s="16" t="s">
        <v>149</v>
      </c>
      <c r="E304" s="264"/>
    </row>
    <row r="305" spans="1:5" ht="48.6">
      <c r="A305" s="21" t="s">
        <v>251</v>
      </c>
      <c r="B305" s="19" t="s">
        <v>153</v>
      </c>
      <c r="C305" s="26">
        <f>C307+C314</f>
        <v>13007940.369999886</v>
      </c>
      <c r="D305" s="29">
        <f>D307+D314</f>
        <v>-4812887.2400000095</v>
      </c>
      <c r="E305" s="265"/>
    </row>
    <row r="306" spans="1:5" ht="60.6">
      <c r="A306" s="21" t="s">
        <v>252</v>
      </c>
      <c r="B306" s="19" t="s">
        <v>153</v>
      </c>
      <c r="C306" s="17"/>
      <c r="D306" s="18"/>
      <c r="E306" s="265"/>
    </row>
    <row r="307" spans="1:5" ht="72.599999999999994">
      <c r="A307" s="21" t="s">
        <v>253</v>
      </c>
      <c r="B307" s="19" t="s">
        <v>254</v>
      </c>
      <c r="C307" s="17">
        <f>C308+C310</f>
        <v>0</v>
      </c>
      <c r="D307" s="18">
        <f>D308+D310</f>
        <v>-14500000</v>
      </c>
      <c r="E307" s="265"/>
    </row>
    <row r="308" spans="1:5" ht="108.6">
      <c r="A308" s="21" t="s">
        <v>255</v>
      </c>
      <c r="B308" s="19" t="s">
        <v>256</v>
      </c>
      <c r="C308" s="17">
        <f>C309</f>
        <v>14500000</v>
      </c>
      <c r="D308" s="18"/>
      <c r="E308" s="264"/>
    </row>
    <row r="309" spans="1:5" ht="120.6">
      <c r="A309" s="21" t="s">
        <v>257</v>
      </c>
      <c r="B309" s="19" t="s">
        <v>258</v>
      </c>
      <c r="C309" s="17">
        <v>14500000</v>
      </c>
      <c r="D309" s="18"/>
      <c r="E309" s="264"/>
    </row>
    <row r="310" spans="1:5" ht="120.6">
      <c r="A310" s="21" t="s">
        <v>259</v>
      </c>
      <c r="B310" s="19" t="s">
        <v>260</v>
      </c>
      <c r="C310" s="17">
        <f>C311</f>
        <v>-14500000</v>
      </c>
      <c r="D310" s="18">
        <f>D311</f>
        <v>-14500000</v>
      </c>
      <c r="E310" s="265"/>
    </row>
    <row r="311" spans="1:5" ht="120.6">
      <c r="A311" s="21" t="s">
        <v>261</v>
      </c>
      <c r="B311" s="19" t="s">
        <v>262</v>
      </c>
      <c r="C311" s="17">
        <v>-14500000</v>
      </c>
      <c r="D311" s="18">
        <v>-14500000</v>
      </c>
      <c r="E311" s="265"/>
    </row>
    <row r="312" spans="1:5" ht="60.6">
      <c r="A312" s="21" t="s">
        <v>294</v>
      </c>
      <c r="B312" s="19" t="s">
        <v>297</v>
      </c>
      <c r="C312" s="17">
        <v>0</v>
      </c>
      <c r="D312" s="18">
        <f>D313</f>
        <v>0</v>
      </c>
      <c r="E312" s="265"/>
    </row>
    <row r="313" spans="1:5" ht="108.6">
      <c r="A313" s="21" t="s">
        <v>295</v>
      </c>
      <c r="B313" s="19" t="s">
        <v>296</v>
      </c>
      <c r="C313" s="17"/>
      <c r="D313" s="18"/>
      <c r="E313" s="265"/>
    </row>
    <row r="314" spans="1:5" ht="24.6">
      <c r="A314" s="21" t="s">
        <v>263</v>
      </c>
      <c r="B314" s="19" t="s">
        <v>264</v>
      </c>
      <c r="C314" s="18">
        <f>C315</f>
        <v>13007940.369999886</v>
      </c>
      <c r="D314" s="18">
        <f>D315</f>
        <v>9687112.7599999905</v>
      </c>
      <c r="E314" s="265"/>
    </row>
    <row r="315" spans="1:5" ht="48.6">
      <c r="A315" s="21" t="s">
        <v>265</v>
      </c>
      <c r="B315" s="19" t="s">
        <v>266</v>
      </c>
      <c r="C315" s="18">
        <f>C316+C317</f>
        <v>13007940.369999886</v>
      </c>
      <c r="D315" s="18">
        <f>D316+D317</f>
        <v>9687112.7599999905</v>
      </c>
      <c r="E315" s="265"/>
    </row>
    <row r="316" spans="1:5" ht="36.6">
      <c r="A316" s="21" t="s">
        <v>267</v>
      </c>
      <c r="B316" s="19" t="s">
        <v>268</v>
      </c>
      <c r="C316" s="17">
        <v>-1305924785.6300001</v>
      </c>
      <c r="D316" s="18">
        <v>-703702235.01999998</v>
      </c>
      <c r="E316" s="265"/>
    </row>
    <row r="317" spans="1:5" ht="36.6">
      <c r="A317" s="21" t="s">
        <v>269</v>
      </c>
      <c r="B317" s="19" t="s">
        <v>270</v>
      </c>
      <c r="C317" s="17">
        <v>1318932726</v>
      </c>
      <c r="D317" s="18">
        <v>713389347.77999997</v>
      </c>
      <c r="E317" s="264"/>
    </row>
    <row r="318" spans="1:5">
      <c r="A318" s="97"/>
      <c r="B318" s="210"/>
      <c r="C318" s="28"/>
      <c r="D318" s="28"/>
      <c r="E318" s="28"/>
    </row>
  </sheetData>
  <mergeCells count="7">
    <mergeCell ref="A302:E302"/>
    <mergeCell ref="E298:E299"/>
    <mergeCell ref="A4:C4"/>
    <mergeCell ref="A298:A299"/>
    <mergeCell ref="B298:B299"/>
    <mergeCell ref="C298:C299"/>
    <mergeCell ref="D298:D299"/>
  </mergeCells>
  <pageMargins left="0.70866141732283472" right="0.51181102362204722" top="0" bottom="0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E315"/>
  <sheetViews>
    <sheetView topLeftCell="A299" workbookViewId="0">
      <selection activeCell="A300" sqref="A300:E315"/>
    </sheetView>
  </sheetViews>
  <sheetFormatPr defaultColWidth="8.88671875" defaultRowHeight="13.8"/>
  <cols>
    <col min="1" max="1" width="35.33203125" style="119" customWidth="1"/>
    <col min="2" max="2" width="20.88671875" style="211" customWidth="1"/>
    <col min="3" max="3" width="16.6640625" style="211" customWidth="1"/>
    <col min="4" max="4" width="15.109375" style="211" customWidth="1"/>
    <col min="5" max="5" width="11" style="211" customWidth="1"/>
    <col min="6" max="16384" width="8.88671875" style="211"/>
  </cols>
  <sheetData>
    <row r="2" spans="1:5">
      <c r="A2" s="97" t="s">
        <v>577</v>
      </c>
      <c r="B2" s="210"/>
      <c r="C2" s="38"/>
      <c r="D2" s="38"/>
    </row>
    <row r="4" spans="1:5">
      <c r="A4" s="346" t="s">
        <v>304</v>
      </c>
      <c r="B4" s="355"/>
      <c r="C4" s="355"/>
      <c r="D4" s="46"/>
      <c r="E4" s="28"/>
    </row>
    <row r="5" spans="1:5">
      <c r="A5" s="236"/>
      <c r="B5" s="212"/>
      <c r="C5" s="46"/>
      <c r="D5" s="46" t="s">
        <v>307</v>
      </c>
      <c r="E5" s="28"/>
    </row>
    <row r="6" spans="1:5" ht="51" customHeight="1">
      <c r="A6" s="100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>
      <c r="A7" s="285" t="s">
        <v>76</v>
      </c>
      <c r="B7" s="278" t="s">
        <v>153</v>
      </c>
      <c r="C7" s="279">
        <v>1293218085.6300001</v>
      </c>
      <c r="D7" s="280">
        <v>727581916.25999999</v>
      </c>
      <c r="E7" s="281">
        <f>(D7/C7)*100</f>
        <v>56.261347126579466</v>
      </c>
    </row>
    <row r="8" spans="1:5" ht="20.399999999999999">
      <c r="A8" s="241" t="s">
        <v>355</v>
      </c>
      <c r="B8" s="274" t="s">
        <v>77</v>
      </c>
      <c r="C8" s="53">
        <v>123843400</v>
      </c>
      <c r="D8" s="275">
        <v>86751891.959999993</v>
      </c>
      <c r="E8" s="276">
        <f>(D8/C8)*100</f>
        <v>70.049669146680401</v>
      </c>
    </row>
    <row r="9" spans="1:5">
      <c r="A9" s="241" t="s">
        <v>0</v>
      </c>
      <c r="B9" s="274" t="s">
        <v>78</v>
      </c>
      <c r="C9" s="53">
        <v>78100000</v>
      </c>
      <c r="D9" s="275">
        <v>52024560.759999998</v>
      </c>
      <c r="E9" s="276">
        <f t="shared" ref="E9:E46" si="0">(D9/C9)*100</f>
        <v>66.612753854033286</v>
      </c>
    </row>
    <row r="10" spans="1:5">
      <c r="A10" s="241" t="s">
        <v>1</v>
      </c>
      <c r="B10" s="274" t="s">
        <v>79</v>
      </c>
      <c r="C10" s="53">
        <v>7000000</v>
      </c>
      <c r="D10" s="275">
        <v>7108697.7300000004</v>
      </c>
      <c r="E10" s="276">
        <f t="shared" si="0"/>
        <v>101.55282471428573</v>
      </c>
    </row>
    <row r="11" spans="1:5" ht="30.6">
      <c r="A11" s="241" t="s">
        <v>80</v>
      </c>
      <c r="B11" s="274" t="s">
        <v>81</v>
      </c>
      <c r="C11" s="53">
        <v>7000000</v>
      </c>
      <c r="D11" s="275">
        <v>7108697.7300000004</v>
      </c>
      <c r="E11" s="276">
        <f t="shared" si="0"/>
        <v>101.55282471428573</v>
      </c>
    </row>
    <row r="12" spans="1:5" ht="40.799999999999997">
      <c r="A12" s="241" t="s">
        <v>67</v>
      </c>
      <c r="B12" s="274" t="s">
        <v>82</v>
      </c>
      <c r="C12" s="53">
        <v>7000000</v>
      </c>
      <c r="D12" s="275">
        <v>7108697.7300000004</v>
      </c>
      <c r="E12" s="276">
        <f t="shared" si="0"/>
        <v>101.55282471428573</v>
      </c>
    </row>
    <row r="13" spans="1:5">
      <c r="A13" s="241" t="s">
        <v>2</v>
      </c>
      <c r="B13" s="274" t="s">
        <v>83</v>
      </c>
      <c r="C13" s="53">
        <v>71100000</v>
      </c>
      <c r="D13" s="275">
        <v>44915863.030000001</v>
      </c>
      <c r="E13" s="276">
        <f t="shared" si="0"/>
        <v>63.172803136427568</v>
      </c>
    </row>
    <row r="14" spans="1:5" ht="61.2">
      <c r="A14" s="241" t="s">
        <v>3</v>
      </c>
      <c r="B14" s="274" t="s">
        <v>84</v>
      </c>
      <c r="C14" s="53">
        <v>67723000</v>
      </c>
      <c r="D14" s="275">
        <v>44267267.630000003</v>
      </c>
      <c r="E14" s="276">
        <f t="shared" si="0"/>
        <v>65.365190009302609</v>
      </c>
    </row>
    <row r="15" spans="1:5" ht="91.8">
      <c r="A15" s="241" t="s">
        <v>282</v>
      </c>
      <c r="B15" s="274" t="s">
        <v>85</v>
      </c>
      <c r="C15" s="53">
        <v>173500</v>
      </c>
      <c r="D15" s="275">
        <v>150736.35999999999</v>
      </c>
      <c r="E15" s="276">
        <f t="shared" si="0"/>
        <v>86.879746397694518</v>
      </c>
    </row>
    <row r="16" spans="1:5" ht="40.799999999999997">
      <c r="A16" s="241" t="s">
        <v>86</v>
      </c>
      <c r="B16" s="274" t="s">
        <v>87</v>
      </c>
      <c r="C16" s="53">
        <v>277000</v>
      </c>
      <c r="D16" s="275">
        <v>420165.32</v>
      </c>
      <c r="E16" s="276">
        <f t="shared" si="0"/>
        <v>151.68423104693142</v>
      </c>
    </row>
    <row r="17" spans="1:5" ht="71.400000000000006">
      <c r="A17" s="241" t="s">
        <v>88</v>
      </c>
      <c r="B17" s="274" t="s">
        <v>89</v>
      </c>
      <c r="C17" s="53">
        <v>18900</v>
      </c>
      <c r="D17" s="275">
        <v>14289.9</v>
      </c>
      <c r="E17" s="276">
        <f t="shared" si="0"/>
        <v>75.6079365079365</v>
      </c>
    </row>
    <row r="18" spans="1:5" ht="71.400000000000006">
      <c r="A18" s="241" t="s">
        <v>478</v>
      </c>
      <c r="B18" s="274" t="s">
        <v>479</v>
      </c>
      <c r="C18" s="53">
        <v>2907600</v>
      </c>
      <c r="D18" s="275">
        <v>63403.82</v>
      </c>
      <c r="E18" s="276">
        <f t="shared" si="0"/>
        <v>2.1806238822396478</v>
      </c>
    </row>
    <row r="19" spans="1:5">
      <c r="A19" s="241" t="s">
        <v>5</v>
      </c>
      <c r="B19" s="274" t="s">
        <v>90</v>
      </c>
      <c r="C19" s="53">
        <v>14001100</v>
      </c>
      <c r="D19" s="275">
        <v>19215740.02</v>
      </c>
      <c r="E19" s="276">
        <f t="shared" si="0"/>
        <v>137.2445023605288</v>
      </c>
    </row>
    <row r="20" spans="1:5" ht="20.399999999999999">
      <c r="A20" s="241" t="s">
        <v>360</v>
      </c>
      <c r="B20" s="274" t="s">
        <v>361</v>
      </c>
      <c r="C20" s="53">
        <v>10379100</v>
      </c>
      <c r="D20" s="275">
        <v>11516693.119999999</v>
      </c>
      <c r="E20" s="276">
        <f t="shared" si="0"/>
        <v>110.96042161651781</v>
      </c>
    </row>
    <row r="21" spans="1:5" ht="20.399999999999999">
      <c r="A21" s="241" t="s">
        <v>362</v>
      </c>
      <c r="B21" s="274" t="s">
        <v>363</v>
      </c>
      <c r="C21" s="53">
        <v>2933000</v>
      </c>
      <c r="D21" s="275">
        <v>3117502.48</v>
      </c>
      <c r="E21" s="276">
        <f t="shared" si="0"/>
        <v>106.29057211046711</v>
      </c>
    </row>
    <row r="22" spans="1:5" ht="20.399999999999999">
      <c r="A22" s="241" t="s">
        <v>362</v>
      </c>
      <c r="B22" s="274" t="s">
        <v>364</v>
      </c>
      <c r="C22" s="53">
        <v>2933000</v>
      </c>
      <c r="D22" s="275">
        <v>3117502.48</v>
      </c>
      <c r="E22" s="276">
        <f t="shared" si="0"/>
        <v>106.29057211046711</v>
      </c>
    </row>
    <row r="23" spans="1:5" ht="30.6">
      <c r="A23" s="241" t="s">
        <v>365</v>
      </c>
      <c r="B23" s="274" t="s">
        <v>366</v>
      </c>
      <c r="C23" s="53">
        <v>7443000</v>
      </c>
      <c r="D23" s="275">
        <v>8397821.3699999992</v>
      </c>
      <c r="E23" s="276">
        <f t="shared" si="0"/>
        <v>112.8284478033051</v>
      </c>
    </row>
    <row r="24" spans="1:5" ht="51">
      <c r="A24" s="241" t="s">
        <v>367</v>
      </c>
      <c r="B24" s="274" t="s">
        <v>368</v>
      </c>
      <c r="C24" s="53">
        <v>7443000</v>
      </c>
      <c r="D24" s="275">
        <v>8397821.3699999992</v>
      </c>
      <c r="E24" s="276">
        <f t="shared" si="0"/>
        <v>112.8284478033051</v>
      </c>
    </row>
    <row r="25" spans="1:5" ht="30.6">
      <c r="A25" s="241" t="s">
        <v>406</v>
      </c>
      <c r="B25" s="274" t="s">
        <v>415</v>
      </c>
      <c r="C25" s="53">
        <v>3100</v>
      </c>
      <c r="D25" s="275">
        <v>1369.27</v>
      </c>
      <c r="E25" s="276">
        <f t="shared" si="0"/>
        <v>44.17</v>
      </c>
    </row>
    <row r="26" spans="1:5" ht="20.399999999999999">
      <c r="A26" s="241" t="s">
        <v>6</v>
      </c>
      <c r="B26" s="274" t="s">
        <v>91</v>
      </c>
      <c r="C26" s="53">
        <v>1870000</v>
      </c>
      <c r="D26" s="275">
        <v>2185951.0499999998</v>
      </c>
      <c r="E26" s="276">
        <f t="shared" si="0"/>
        <v>116.89577807486631</v>
      </c>
    </row>
    <row r="27" spans="1:5" ht="20.399999999999999">
      <c r="A27" s="241" t="s">
        <v>6</v>
      </c>
      <c r="B27" s="274" t="s">
        <v>92</v>
      </c>
      <c r="C27" s="53">
        <v>1870000</v>
      </c>
      <c r="D27" s="275">
        <v>2185881.36</v>
      </c>
      <c r="E27" s="276">
        <f t="shared" si="0"/>
        <v>116.89205133689839</v>
      </c>
    </row>
    <row r="28" spans="1:5" ht="30.6">
      <c r="A28" s="241" t="s">
        <v>521</v>
      </c>
      <c r="B28" s="274" t="s">
        <v>522</v>
      </c>
      <c r="C28" s="54" t="s">
        <v>4</v>
      </c>
      <c r="D28" s="275">
        <v>69.69</v>
      </c>
      <c r="E28" s="276"/>
    </row>
    <row r="29" spans="1:5">
      <c r="A29" s="241" t="s">
        <v>7</v>
      </c>
      <c r="B29" s="274" t="s">
        <v>93</v>
      </c>
      <c r="C29" s="53">
        <v>1692000</v>
      </c>
      <c r="D29" s="275">
        <v>3481547.95</v>
      </c>
      <c r="E29" s="276">
        <f t="shared" si="0"/>
        <v>205.76524527186763</v>
      </c>
    </row>
    <row r="30" spans="1:5">
      <c r="A30" s="241" t="s">
        <v>7</v>
      </c>
      <c r="B30" s="274" t="s">
        <v>94</v>
      </c>
      <c r="C30" s="53">
        <v>1692000</v>
      </c>
      <c r="D30" s="275">
        <v>3481547.95</v>
      </c>
      <c r="E30" s="276">
        <f t="shared" si="0"/>
        <v>205.76524527186763</v>
      </c>
    </row>
    <row r="31" spans="1:5" ht="20.399999999999999">
      <c r="A31" s="241" t="s">
        <v>95</v>
      </c>
      <c r="B31" s="274" t="s">
        <v>96</v>
      </c>
      <c r="C31" s="53">
        <v>60000</v>
      </c>
      <c r="D31" s="275">
        <v>2031547.9</v>
      </c>
      <c r="E31" s="276">
        <f t="shared" si="0"/>
        <v>3385.9131666666663</v>
      </c>
    </row>
    <row r="32" spans="1:5" ht="30.6">
      <c r="A32" s="241" t="s">
        <v>97</v>
      </c>
      <c r="B32" s="274" t="s">
        <v>98</v>
      </c>
      <c r="C32" s="53">
        <v>60000</v>
      </c>
      <c r="D32" s="275">
        <v>2031547.9</v>
      </c>
      <c r="E32" s="276">
        <f t="shared" si="0"/>
        <v>3385.9131666666663</v>
      </c>
    </row>
    <row r="33" spans="1:5">
      <c r="A33" s="241" t="s">
        <v>8</v>
      </c>
      <c r="B33" s="274" t="s">
        <v>99</v>
      </c>
      <c r="C33" s="53">
        <v>2700000</v>
      </c>
      <c r="D33" s="275">
        <v>1587291.94</v>
      </c>
      <c r="E33" s="276">
        <f t="shared" si="0"/>
        <v>58.788590370370365</v>
      </c>
    </row>
    <row r="34" spans="1:5" ht="30.6">
      <c r="A34" s="241" t="s">
        <v>9</v>
      </c>
      <c r="B34" s="274" t="s">
        <v>100</v>
      </c>
      <c r="C34" s="53">
        <v>2700000</v>
      </c>
      <c r="D34" s="275">
        <v>1587291.94</v>
      </c>
      <c r="E34" s="276">
        <f t="shared" si="0"/>
        <v>58.788590370370365</v>
      </c>
    </row>
    <row r="35" spans="1:5" ht="40.799999999999997">
      <c r="A35" s="241" t="s">
        <v>299</v>
      </c>
      <c r="B35" s="274" t="s">
        <v>300</v>
      </c>
      <c r="C35" s="53">
        <v>2700000</v>
      </c>
      <c r="D35" s="275">
        <v>1587291.94</v>
      </c>
      <c r="E35" s="276">
        <f t="shared" si="0"/>
        <v>58.788590370370365</v>
      </c>
    </row>
    <row r="36" spans="1:5" ht="30.6">
      <c r="A36" s="241" t="s">
        <v>10</v>
      </c>
      <c r="B36" s="274" t="s">
        <v>101</v>
      </c>
      <c r="C36" s="53">
        <v>14000</v>
      </c>
      <c r="D36" s="89" t="s">
        <v>4</v>
      </c>
      <c r="E36" s="276"/>
    </row>
    <row r="37" spans="1:5" ht="20.399999999999999">
      <c r="A37" s="241" t="s">
        <v>11</v>
      </c>
      <c r="B37" s="274" t="s">
        <v>102</v>
      </c>
      <c r="C37" s="53">
        <v>14000</v>
      </c>
      <c r="D37" s="89" t="s">
        <v>4</v>
      </c>
      <c r="E37" s="276"/>
    </row>
    <row r="38" spans="1:5" ht="40.799999999999997">
      <c r="A38" s="241" t="s">
        <v>103</v>
      </c>
      <c r="B38" s="274" t="s">
        <v>104</v>
      </c>
      <c r="C38" s="53">
        <v>9400</v>
      </c>
      <c r="D38" s="89" t="s">
        <v>4</v>
      </c>
      <c r="E38" s="276"/>
    </row>
    <row r="39" spans="1:5" ht="51">
      <c r="A39" s="241" t="s">
        <v>105</v>
      </c>
      <c r="B39" s="274" t="s">
        <v>106</v>
      </c>
      <c r="C39" s="53">
        <v>9400</v>
      </c>
      <c r="D39" s="89" t="s">
        <v>4</v>
      </c>
      <c r="E39" s="276"/>
    </row>
    <row r="40" spans="1:5">
      <c r="A40" s="241" t="s">
        <v>12</v>
      </c>
      <c r="B40" s="274" t="s">
        <v>107</v>
      </c>
      <c r="C40" s="53">
        <v>4600</v>
      </c>
      <c r="D40" s="89" t="s">
        <v>4</v>
      </c>
      <c r="E40" s="276"/>
    </row>
    <row r="41" spans="1:5" ht="20.399999999999999">
      <c r="A41" s="241" t="s">
        <v>13</v>
      </c>
      <c r="B41" s="274" t="s">
        <v>108</v>
      </c>
      <c r="C41" s="53">
        <v>4600</v>
      </c>
      <c r="D41" s="89" t="s">
        <v>4</v>
      </c>
      <c r="E41" s="276"/>
    </row>
    <row r="42" spans="1:5" ht="30.6">
      <c r="A42" s="241" t="s">
        <v>14</v>
      </c>
      <c r="B42" s="274" t="s">
        <v>109</v>
      </c>
      <c r="C42" s="53">
        <v>16218800</v>
      </c>
      <c r="D42" s="275">
        <v>10530739.09</v>
      </c>
      <c r="E42" s="276">
        <f t="shared" si="0"/>
        <v>64.929212333834812</v>
      </c>
    </row>
    <row r="43" spans="1:5" ht="71.400000000000006">
      <c r="A43" s="241" t="s">
        <v>15</v>
      </c>
      <c r="B43" s="274" t="s">
        <v>110</v>
      </c>
      <c r="C43" s="53">
        <v>15858300</v>
      </c>
      <c r="D43" s="275">
        <v>10206272.800000001</v>
      </c>
      <c r="E43" s="276">
        <f t="shared" si="0"/>
        <v>64.359186041378962</v>
      </c>
    </row>
    <row r="44" spans="1:5" ht="51">
      <c r="A44" s="241" t="s">
        <v>16</v>
      </c>
      <c r="B44" s="274" t="s">
        <v>111</v>
      </c>
      <c r="C44" s="53">
        <v>10541900</v>
      </c>
      <c r="D44" s="275">
        <v>6136345.6699999999</v>
      </c>
      <c r="E44" s="276">
        <f t="shared" si="0"/>
        <v>58.209105284626105</v>
      </c>
    </row>
    <row r="45" spans="1:5" ht="71.400000000000006">
      <c r="A45" s="241" t="s">
        <v>302</v>
      </c>
      <c r="B45" s="274" t="s">
        <v>303</v>
      </c>
      <c r="C45" s="53">
        <v>7819700</v>
      </c>
      <c r="D45" s="275">
        <v>4787605.45</v>
      </c>
      <c r="E45" s="276">
        <f t="shared" si="0"/>
        <v>61.224924869240517</v>
      </c>
    </row>
    <row r="46" spans="1:5" ht="61.2">
      <c r="A46" s="241" t="s">
        <v>112</v>
      </c>
      <c r="B46" s="274" t="s">
        <v>113</v>
      </c>
      <c r="C46" s="53">
        <v>2722200</v>
      </c>
      <c r="D46" s="275">
        <v>1348740.22</v>
      </c>
      <c r="E46" s="276">
        <f t="shared" si="0"/>
        <v>49.545963558886193</v>
      </c>
    </row>
    <row r="47" spans="1:5" ht="61.2">
      <c r="A47" s="241" t="s">
        <v>278</v>
      </c>
      <c r="B47" s="274" t="s">
        <v>279</v>
      </c>
      <c r="C47" s="53">
        <v>3836500</v>
      </c>
      <c r="D47" s="275">
        <v>2711286.86</v>
      </c>
      <c r="E47" s="276">
        <f t="shared" ref="E47:E99" si="1">(D47/C47)*100</f>
        <v>70.670842173856371</v>
      </c>
    </row>
    <row r="48" spans="1:5" ht="61.2">
      <c r="A48" s="241" t="s">
        <v>280</v>
      </c>
      <c r="B48" s="274" t="s">
        <v>281</v>
      </c>
      <c r="C48" s="53">
        <v>3836500</v>
      </c>
      <c r="D48" s="275">
        <v>2711286.86</v>
      </c>
      <c r="E48" s="276">
        <f t="shared" si="1"/>
        <v>70.670842173856371</v>
      </c>
    </row>
    <row r="49" spans="1:5" ht="71.400000000000006">
      <c r="A49" s="241" t="s">
        <v>480</v>
      </c>
      <c r="B49" s="274" t="s">
        <v>114</v>
      </c>
      <c r="C49" s="53">
        <v>1479900</v>
      </c>
      <c r="D49" s="275">
        <v>1358640.27</v>
      </c>
      <c r="E49" s="276">
        <f t="shared" si="1"/>
        <v>91.806221366308534</v>
      </c>
    </row>
    <row r="50" spans="1:5" ht="61.2">
      <c r="A50" s="241" t="s">
        <v>17</v>
      </c>
      <c r="B50" s="274" t="s">
        <v>115</v>
      </c>
      <c r="C50" s="53">
        <v>1479900</v>
      </c>
      <c r="D50" s="275">
        <v>1358640.27</v>
      </c>
      <c r="E50" s="276">
        <f t="shared" si="1"/>
        <v>91.806221366308534</v>
      </c>
    </row>
    <row r="51" spans="1:5" ht="61.2">
      <c r="A51" s="241" t="s">
        <v>18</v>
      </c>
      <c r="B51" s="274" t="s">
        <v>116</v>
      </c>
      <c r="C51" s="53">
        <v>360500</v>
      </c>
      <c r="D51" s="275">
        <v>324466.28999999998</v>
      </c>
      <c r="E51" s="276">
        <f t="shared" si="1"/>
        <v>90.004518723994437</v>
      </c>
    </row>
    <row r="52" spans="1:5" ht="61.2">
      <c r="A52" s="241" t="s">
        <v>19</v>
      </c>
      <c r="B52" s="274" t="s">
        <v>117</v>
      </c>
      <c r="C52" s="53">
        <v>360500</v>
      </c>
      <c r="D52" s="275">
        <v>324466.28999999998</v>
      </c>
      <c r="E52" s="276">
        <f t="shared" si="1"/>
        <v>90.004518723994437</v>
      </c>
    </row>
    <row r="53" spans="1:5" ht="61.2">
      <c r="A53" s="241" t="s">
        <v>20</v>
      </c>
      <c r="B53" s="274" t="s">
        <v>118</v>
      </c>
      <c r="C53" s="53">
        <v>360500</v>
      </c>
      <c r="D53" s="275">
        <v>324466.28999999998</v>
      </c>
      <c r="E53" s="276">
        <f t="shared" si="1"/>
        <v>90.004518723994437</v>
      </c>
    </row>
    <row r="54" spans="1:5" ht="20.399999999999999">
      <c r="A54" s="241" t="s">
        <v>21</v>
      </c>
      <c r="B54" s="274" t="s">
        <v>119</v>
      </c>
      <c r="C54" s="53">
        <v>465900</v>
      </c>
      <c r="D54" s="275">
        <v>1056552.42</v>
      </c>
      <c r="E54" s="276">
        <f t="shared" si="1"/>
        <v>226.77665164198325</v>
      </c>
    </row>
    <row r="55" spans="1:5" ht="20.399999999999999">
      <c r="A55" s="241" t="s">
        <v>22</v>
      </c>
      <c r="B55" s="274" t="s">
        <v>120</v>
      </c>
      <c r="C55" s="53">
        <v>465900</v>
      </c>
      <c r="D55" s="275">
        <v>1056552.42</v>
      </c>
      <c r="E55" s="276">
        <f t="shared" si="1"/>
        <v>226.77665164198325</v>
      </c>
    </row>
    <row r="56" spans="1:5" ht="20.399999999999999">
      <c r="A56" s="241" t="s">
        <v>23</v>
      </c>
      <c r="B56" s="274" t="s">
        <v>121</v>
      </c>
      <c r="C56" s="53">
        <v>78000</v>
      </c>
      <c r="D56" s="275">
        <v>21296.52</v>
      </c>
      <c r="E56" s="276">
        <f t="shared" si="1"/>
        <v>27.303230769230769</v>
      </c>
    </row>
    <row r="57" spans="1:5" ht="20.399999999999999">
      <c r="A57" s="241" t="s">
        <v>24</v>
      </c>
      <c r="B57" s="274" t="s">
        <v>122</v>
      </c>
      <c r="C57" s="53">
        <v>282900</v>
      </c>
      <c r="D57" s="275">
        <v>737376.7</v>
      </c>
      <c r="E57" s="276">
        <f t="shared" si="1"/>
        <v>260.64924001413925</v>
      </c>
    </row>
    <row r="58" spans="1:5" ht="20.399999999999999">
      <c r="A58" s="241" t="s">
        <v>25</v>
      </c>
      <c r="B58" s="274" t="s">
        <v>123</v>
      </c>
      <c r="C58" s="53">
        <v>105000</v>
      </c>
      <c r="D58" s="275">
        <v>297879.2</v>
      </c>
      <c r="E58" s="276">
        <f t="shared" si="1"/>
        <v>283.69447619047617</v>
      </c>
    </row>
    <row r="59" spans="1:5">
      <c r="A59" s="241" t="s">
        <v>318</v>
      </c>
      <c r="B59" s="274" t="s">
        <v>319</v>
      </c>
      <c r="C59" s="53">
        <v>105000</v>
      </c>
      <c r="D59" s="275">
        <v>297518.2</v>
      </c>
      <c r="E59" s="276">
        <f t="shared" si="1"/>
        <v>283.35066666666665</v>
      </c>
    </row>
    <row r="60" spans="1:5">
      <c r="A60" s="241" t="s">
        <v>499</v>
      </c>
      <c r="B60" s="274" t="s">
        <v>500</v>
      </c>
      <c r="C60" s="54" t="s">
        <v>4</v>
      </c>
      <c r="D60" s="275">
        <v>361</v>
      </c>
      <c r="E60" s="276"/>
    </row>
    <row r="61" spans="1:5" ht="20.399999999999999">
      <c r="A61" s="241" t="s">
        <v>327</v>
      </c>
      <c r="B61" s="274" t="s">
        <v>124</v>
      </c>
      <c r="C61" s="53">
        <v>9834100</v>
      </c>
      <c r="D61" s="275">
        <v>393187.59</v>
      </c>
      <c r="E61" s="276">
        <f t="shared" si="1"/>
        <v>3.9982061398602822</v>
      </c>
    </row>
    <row r="62" spans="1:5">
      <c r="A62" s="241" t="s">
        <v>125</v>
      </c>
      <c r="B62" s="274" t="s">
        <v>126</v>
      </c>
      <c r="C62" s="53">
        <v>26000</v>
      </c>
      <c r="D62" s="89" t="s">
        <v>4</v>
      </c>
      <c r="E62" s="276"/>
    </row>
    <row r="63" spans="1:5">
      <c r="A63" s="241" t="s">
        <v>127</v>
      </c>
      <c r="B63" s="274" t="s">
        <v>128</v>
      </c>
      <c r="C63" s="53">
        <v>26000</v>
      </c>
      <c r="D63" s="89" t="s">
        <v>4</v>
      </c>
      <c r="E63" s="276"/>
    </row>
    <row r="64" spans="1:5" ht="30.6">
      <c r="A64" s="241" t="s">
        <v>129</v>
      </c>
      <c r="B64" s="274" t="s">
        <v>130</v>
      </c>
      <c r="C64" s="53">
        <v>26000</v>
      </c>
      <c r="D64" s="89" t="s">
        <v>4</v>
      </c>
      <c r="E64" s="276"/>
    </row>
    <row r="65" spans="1:5">
      <c r="A65" s="241" t="s">
        <v>26</v>
      </c>
      <c r="B65" s="274" t="s">
        <v>131</v>
      </c>
      <c r="C65" s="53">
        <v>9808100</v>
      </c>
      <c r="D65" s="275">
        <v>393187.59</v>
      </c>
      <c r="E65" s="276">
        <f t="shared" si="1"/>
        <v>4.0088048653663808</v>
      </c>
    </row>
    <row r="66" spans="1:5" ht="30.6">
      <c r="A66" s="241" t="s">
        <v>27</v>
      </c>
      <c r="B66" s="274" t="s">
        <v>132</v>
      </c>
      <c r="C66" s="53">
        <v>26300</v>
      </c>
      <c r="D66" s="275">
        <v>19604.3</v>
      </c>
      <c r="E66" s="276">
        <f t="shared" si="1"/>
        <v>74.541064638783268</v>
      </c>
    </row>
    <row r="67" spans="1:5" ht="30.6">
      <c r="A67" s="241" t="s">
        <v>133</v>
      </c>
      <c r="B67" s="274" t="s">
        <v>134</v>
      </c>
      <c r="C67" s="53">
        <v>26300</v>
      </c>
      <c r="D67" s="275">
        <v>19604.3</v>
      </c>
      <c r="E67" s="276">
        <f t="shared" si="1"/>
        <v>74.541064638783268</v>
      </c>
    </row>
    <row r="68" spans="1:5">
      <c r="A68" s="241" t="s">
        <v>501</v>
      </c>
      <c r="B68" s="274" t="s">
        <v>502</v>
      </c>
      <c r="C68" s="53">
        <v>9781800</v>
      </c>
      <c r="D68" s="275">
        <v>373583.29</v>
      </c>
      <c r="E68" s="276">
        <f t="shared" si="1"/>
        <v>3.8191671267046963</v>
      </c>
    </row>
    <row r="69" spans="1:5" ht="20.399999999999999">
      <c r="A69" s="241" t="s">
        <v>503</v>
      </c>
      <c r="B69" s="274" t="s">
        <v>504</v>
      </c>
      <c r="C69" s="53">
        <v>9781800</v>
      </c>
      <c r="D69" s="275">
        <v>373583.29</v>
      </c>
      <c r="E69" s="276">
        <f t="shared" si="1"/>
        <v>3.8191671267046963</v>
      </c>
    </row>
    <row r="70" spans="1:5" ht="20.399999999999999">
      <c r="A70" s="241" t="s">
        <v>28</v>
      </c>
      <c r="B70" s="274" t="s">
        <v>135</v>
      </c>
      <c r="C70" s="53">
        <v>1319500</v>
      </c>
      <c r="D70" s="275">
        <v>966712.29</v>
      </c>
      <c r="E70" s="276">
        <f t="shared" si="1"/>
        <v>73.263530882910203</v>
      </c>
    </row>
    <row r="71" spans="1:5">
      <c r="A71" s="241" t="s">
        <v>472</v>
      </c>
      <c r="B71" s="274" t="s">
        <v>473</v>
      </c>
      <c r="C71" s="53">
        <v>952000</v>
      </c>
      <c r="D71" s="275">
        <v>598874.72</v>
      </c>
      <c r="E71" s="276">
        <f t="shared" si="1"/>
        <v>62.907008403361345</v>
      </c>
    </row>
    <row r="72" spans="1:5" ht="20.399999999999999">
      <c r="A72" s="241" t="s">
        <v>474</v>
      </c>
      <c r="B72" s="274" t="s">
        <v>475</v>
      </c>
      <c r="C72" s="53">
        <v>952000</v>
      </c>
      <c r="D72" s="275">
        <v>598874.72</v>
      </c>
      <c r="E72" s="276">
        <f t="shared" si="1"/>
        <v>62.907008403361345</v>
      </c>
    </row>
    <row r="73" spans="1:5" ht="61.2">
      <c r="A73" s="241" t="s">
        <v>68</v>
      </c>
      <c r="B73" s="274" t="s">
        <v>136</v>
      </c>
      <c r="C73" s="53">
        <v>200500</v>
      </c>
      <c r="D73" s="275">
        <v>174199.3</v>
      </c>
      <c r="E73" s="276">
        <f t="shared" si="1"/>
        <v>86.882443890274303</v>
      </c>
    </row>
    <row r="74" spans="1:5" ht="71.400000000000006">
      <c r="A74" s="241" t="s">
        <v>289</v>
      </c>
      <c r="B74" s="274" t="s">
        <v>290</v>
      </c>
      <c r="C74" s="53">
        <v>200500</v>
      </c>
      <c r="D74" s="275">
        <v>174199.3</v>
      </c>
      <c r="E74" s="276">
        <f t="shared" si="1"/>
        <v>86.882443890274303</v>
      </c>
    </row>
    <row r="75" spans="1:5" ht="71.400000000000006">
      <c r="A75" s="241" t="s">
        <v>351</v>
      </c>
      <c r="B75" s="274" t="s">
        <v>352</v>
      </c>
      <c r="C75" s="53">
        <v>200500</v>
      </c>
      <c r="D75" s="275">
        <v>174199.3</v>
      </c>
      <c r="E75" s="276">
        <f t="shared" si="1"/>
        <v>86.882443890274303</v>
      </c>
    </row>
    <row r="76" spans="1:5" ht="20.399999999999999">
      <c r="A76" s="241" t="s">
        <v>69</v>
      </c>
      <c r="B76" s="274" t="s">
        <v>137</v>
      </c>
      <c r="C76" s="53">
        <v>167000</v>
      </c>
      <c r="D76" s="275">
        <v>193638.27</v>
      </c>
      <c r="E76" s="276">
        <f t="shared" si="1"/>
        <v>115.9510598802395</v>
      </c>
    </row>
    <row r="77" spans="1:5" ht="30.6">
      <c r="A77" s="241" t="s">
        <v>138</v>
      </c>
      <c r="B77" s="274" t="s">
        <v>139</v>
      </c>
      <c r="C77" s="53">
        <v>167000</v>
      </c>
      <c r="D77" s="275">
        <v>193638.27</v>
      </c>
      <c r="E77" s="276">
        <f t="shared" si="1"/>
        <v>115.9510598802395</v>
      </c>
    </row>
    <row r="78" spans="1:5" ht="51">
      <c r="A78" s="241" t="s">
        <v>305</v>
      </c>
      <c r="B78" s="274" t="s">
        <v>306</v>
      </c>
      <c r="C78" s="53">
        <v>103400</v>
      </c>
      <c r="D78" s="275">
        <v>73661.77</v>
      </c>
      <c r="E78" s="276">
        <f t="shared" si="1"/>
        <v>71.239622823984533</v>
      </c>
    </row>
    <row r="79" spans="1:5" ht="40.799999999999997">
      <c r="A79" s="241" t="s">
        <v>140</v>
      </c>
      <c r="B79" s="274" t="s">
        <v>141</v>
      </c>
      <c r="C79" s="53">
        <v>63600</v>
      </c>
      <c r="D79" s="275">
        <v>119976.5</v>
      </c>
      <c r="E79" s="276">
        <f t="shared" si="1"/>
        <v>188.64229559748426</v>
      </c>
    </row>
    <row r="80" spans="1:5">
      <c r="A80" s="241" t="s">
        <v>29</v>
      </c>
      <c r="B80" s="274" t="s">
        <v>142</v>
      </c>
      <c r="C80" s="53">
        <v>1190000</v>
      </c>
      <c r="D80" s="275">
        <v>973662.61</v>
      </c>
      <c r="E80" s="276">
        <f t="shared" si="1"/>
        <v>81.820387394957976</v>
      </c>
    </row>
    <row r="81" spans="1:5" ht="30.6">
      <c r="A81" s="241" t="s">
        <v>369</v>
      </c>
      <c r="B81" s="274" t="s">
        <v>370</v>
      </c>
      <c r="C81" s="53">
        <v>824000</v>
      </c>
      <c r="D81" s="275">
        <v>179148.85</v>
      </c>
      <c r="E81" s="276">
        <f t="shared" si="1"/>
        <v>21.741365291262138</v>
      </c>
    </row>
    <row r="82" spans="1:5" ht="40.799999999999997">
      <c r="A82" s="241" t="s">
        <v>442</v>
      </c>
      <c r="B82" s="274" t="s">
        <v>443</v>
      </c>
      <c r="C82" s="53">
        <v>20000</v>
      </c>
      <c r="D82" s="275">
        <v>2700</v>
      </c>
      <c r="E82" s="276">
        <f t="shared" si="1"/>
        <v>13.5</v>
      </c>
    </row>
    <row r="83" spans="1:5" ht="61.2">
      <c r="A83" s="241" t="s">
        <v>444</v>
      </c>
      <c r="B83" s="274" t="s">
        <v>445</v>
      </c>
      <c r="C83" s="53">
        <v>20000</v>
      </c>
      <c r="D83" s="275">
        <v>2700</v>
      </c>
      <c r="E83" s="276">
        <f t="shared" si="1"/>
        <v>13.5</v>
      </c>
    </row>
    <row r="84" spans="1:5" ht="61.2">
      <c r="A84" s="241" t="s">
        <v>428</v>
      </c>
      <c r="B84" s="274" t="s">
        <v>429</v>
      </c>
      <c r="C84" s="53">
        <v>40000</v>
      </c>
      <c r="D84" s="275">
        <v>41499.99</v>
      </c>
      <c r="E84" s="276">
        <f t="shared" si="1"/>
        <v>103.74997500000001</v>
      </c>
    </row>
    <row r="85" spans="1:5" ht="81.599999999999994">
      <c r="A85" s="241" t="s">
        <v>430</v>
      </c>
      <c r="B85" s="274" t="s">
        <v>431</v>
      </c>
      <c r="C85" s="53">
        <v>40000</v>
      </c>
      <c r="D85" s="275">
        <v>41499.99</v>
      </c>
      <c r="E85" s="276">
        <f t="shared" si="1"/>
        <v>103.74997500000001</v>
      </c>
    </row>
    <row r="86" spans="1:5" ht="40.799999999999997">
      <c r="A86" s="241" t="s">
        <v>432</v>
      </c>
      <c r="B86" s="274" t="s">
        <v>433</v>
      </c>
      <c r="C86" s="53">
        <v>3000</v>
      </c>
      <c r="D86" s="275">
        <v>38500</v>
      </c>
      <c r="E86" s="276">
        <f t="shared" si="1"/>
        <v>1283.3333333333335</v>
      </c>
    </row>
    <row r="87" spans="1:5" ht="61.2">
      <c r="A87" s="241" t="s">
        <v>434</v>
      </c>
      <c r="B87" s="274" t="s">
        <v>435</v>
      </c>
      <c r="C87" s="53">
        <v>3000</v>
      </c>
      <c r="D87" s="275">
        <v>38500</v>
      </c>
      <c r="E87" s="276">
        <f t="shared" si="1"/>
        <v>1283.3333333333335</v>
      </c>
    </row>
    <row r="88" spans="1:5" ht="51">
      <c r="A88" s="241" t="s">
        <v>407</v>
      </c>
      <c r="B88" s="274" t="s">
        <v>416</v>
      </c>
      <c r="C88" s="53">
        <v>25000</v>
      </c>
      <c r="D88" s="275">
        <v>13098.55</v>
      </c>
      <c r="E88" s="276">
        <f t="shared" si="1"/>
        <v>52.394200000000005</v>
      </c>
    </row>
    <row r="89" spans="1:5" ht="71.400000000000006">
      <c r="A89" s="241" t="s">
        <v>408</v>
      </c>
      <c r="B89" s="274" t="s">
        <v>417</v>
      </c>
      <c r="C89" s="53">
        <v>25000</v>
      </c>
      <c r="D89" s="275">
        <v>13098.55</v>
      </c>
      <c r="E89" s="276">
        <f t="shared" si="1"/>
        <v>52.394200000000005</v>
      </c>
    </row>
    <row r="90" spans="1:5" ht="51">
      <c r="A90" s="241" t="s">
        <v>481</v>
      </c>
      <c r="B90" s="274" t="s">
        <v>482</v>
      </c>
      <c r="C90" s="53">
        <v>80000</v>
      </c>
      <c r="D90" s="89" t="s">
        <v>4</v>
      </c>
      <c r="E90" s="276"/>
    </row>
    <row r="91" spans="1:5" ht="71.400000000000006">
      <c r="A91" s="241" t="s">
        <v>483</v>
      </c>
      <c r="B91" s="274" t="s">
        <v>484</v>
      </c>
      <c r="C91" s="53">
        <v>80000</v>
      </c>
      <c r="D91" s="89" t="s">
        <v>4</v>
      </c>
      <c r="E91" s="276"/>
    </row>
    <row r="92" spans="1:5" ht="61.2">
      <c r="A92" s="241" t="s">
        <v>409</v>
      </c>
      <c r="B92" s="274" t="s">
        <v>418</v>
      </c>
      <c r="C92" s="53">
        <v>70000</v>
      </c>
      <c r="D92" s="275">
        <v>17000</v>
      </c>
      <c r="E92" s="276">
        <f t="shared" si="1"/>
        <v>24.285714285714285</v>
      </c>
    </row>
    <row r="93" spans="1:5" ht="81.599999999999994">
      <c r="A93" s="241" t="s">
        <v>410</v>
      </c>
      <c r="B93" s="274" t="s">
        <v>419</v>
      </c>
      <c r="C93" s="53">
        <v>70000</v>
      </c>
      <c r="D93" s="275">
        <v>17000</v>
      </c>
      <c r="E93" s="276">
        <f t="shared" si="1"/>
        <v>24.285714285714285</v>
      </c>
    </row>
    <row r="94" spans="1:5" ht="61.2">
      <c r="A94" s="241" t="s">
        <v>411</v>
      </c>
      <c r="B94" s="274" t="s">
        <v>420</v>
      </c>
      <c r="C94" s="53">
        <v>7000</v>
      </c>
      <c r="D94" s="275">
        <v>3550</v>
      </c>
      <c r="E94" s="276">
        <f t="shared" si="1"/>
        <v>50.714285714285708</v>
      </c>
    </row>
    <row r="95" spans="1:5" ht="102">
      <c r="A95" s="241" t="s">
        <v>412</v>
      </c>
      <c r="B95" s="274" t="s">
        <v>421</v>
      </c>
      <c r="C95" s="53">
        <v>7000</v>
      </c>
      <c r="D95" s="275">
        <v>3550</v>
      </c>
      <c r="E95" s="276">
        <f t="shared" si="1"/>
        <v>50.714285714285708</v>
      </c>
    </row>
    <row r="96" spans="1:5" ht="51">
      <c r="A96" s="241" t="s">
        <v>446</v>
      </c>
      <c r="B96" s="274" t="s">
        <v>447</v>
      </c>
      <c r="C96" s="53">
        <v>3000</v>
      </c>
      <c r="D96" s="275">
        <v>1000</v>
      </c>
      <c r="E96" s="276">
        <f t="shared" si="1"/>
        <v>33.333333333333329</v>
      </c>
    </row>
    <row r="97" spans="1:5" ht="71.400000000000006">
      <c r="A97" s="241" t="s">
        <v>448</v>
      </c>
      <c r="B97" s="274" t="s">
        <v>449</v>
      </c>
      <c r="C97" s="53">
        <v>3000</v>
      </c>
      <c r="D97" s="275">
        <v>1000</v>
      </c>
      <c r="E97" s="276">
        <f t="shared" si="1"/>
        <v>33.333333333333329</v>
      </c>
    </row>
    <row r="98" spans="1:5" ht="51">
      <c r="A98" s="241" t="s">
        <v>413</v>
      </c>
      <c r="B98" s="274" t="s">
        <v>422</v>
      </c>
      <c r="C98" s="53">
        <v>60000</v>
      </c>
      <c r="D98" s="275">
        <v>25400.32</v>
      </c>
      <c r="E98" s="276">
        <f t="shared" si="1"/>
        <v>42.333866666666665</v>
      </c>
    </row>
    <row r="99" spans="1:5" ht="71.400000000000006">
      <c r="A99" s="241" t="s">
        <v>414</v>
      </c>
      <c r="B99" s="274" t="s">
        <v>423</v>
      </c>
      <c r="C99" s="53">
        <v>60000</v>
      </c>
      <c r="D99" s="275">
        <v>25400.32</v>
      </c>
      <c r="E99" s="276">
        <f t="shared" si="1"/>
        <v>42.333866666666665</v>
      </c>
    </row>
    <row r="100" spans="1:5" ht="61.2">
      <c r="A100" s="241" t="s">
        <v>371</v>
      </c>
      <c r="B100" s="274" t="s">
        <v>372</v>
      </c>
      <c r="C100" s="53">
        <v>516000</v>
      </c>
      <c r="D100" s="275">
        <v>36399.99</v>
      </c>
      <c r="E100" s="276">
        <f t="shared" ref="E100:E148" si="2">(D100/C100)*100</f>
        <v>7.0542616279069765</v>
      </c>
    </row>
    <row r="101" spans="1:5" ht="81.599999999999994">
      <c r="A101" s="241" t="s">
        <v>373</v>
      </c>
      <c r="B101" s="274" t="s">
        <v>374</v>
      </c>
      <c r="C101" s="53">
        <v>516000</v>
      </c>
      <c r="D101" s="275">
        <v>36399.99</v>
      </c>
      <c r="E101" s="276">
        <f t="shared" si="2"/>
        <v>7.0542616279069765</v>
      </c>
    </row>
    <row r="102" spans="1:5" ht="30.6">
      <c r="A102" s="241" t="s">
        <v>485</v>
      </c>
      <c r="B102" s="274" t="s">
        <v>486</v>
      </c>
      <c r="C102" s="53">
        <v>30000</v>
      </c>
      <c r="D102" s="89" t="s">
        <v>4</v>
      </c>
      <c r="E102" s="276"/>
    </row>
    <row r="103" spans="1:5" ht="40.799999999999997">
      <c r="A103" s="241" t="s">
        <v>487</v>
      </c>
      <c r="B103" s="274" t="s">
        <v>488</v>
      </c>
      <c r="C103" s="53">
        <v>30000</v>
      </c>
      <c r="D103" s="89" t="s">
        <v>4</v>
      </c>
      <c r="E103" s="276"/>
    </row>
    <row r="104" spans="1:5" ht="91.8">
      <c r="A104" s="241" t="s">
        <v>375</v>
      </c>
      <c r="B104" s="274" t="s">
        <v>476</v>
      </c>
      <c r="C104" s="53">
        <v>30000</v>
      </c>
      <c r="D104" s="275">
        <v>745661.34</v>
      </c>
      <c r="E104" s="276">
        <f t="shared" si="2"/>
        <v>2485.5377999999996</v>
      </c>
    </row>
    <row r="105" spans="1:5" ht="40.799999999999997">
      <c r="A105" s="241" t="s">
        <v>562</v>
      </c>
      <c r="B105" s="274" t="s">
        <v>563</v>
      </c>
      <c r="C105" s="54" t="s">
        <v>4</v>
      </c>
      <c r="D105" s="275">
        <v>1169.26</v>
      </c>
      <c r="E105" s="276"/>
    </row>
    <row r="106" spans="1:5" ht="61.2">
      <c r="A106" s="241" t="s">
        <v>564</v>
      </c>
      <c r="B106" s="274" t="s">
        <v>565</v>
      </c>
      <c r="C106" s="54" t="s">
        <v>4</v>
      </c>
      <c r="D106" s="275">
        <v>1169.26</v>
      </c>
      <c r="E106" s="276"/>
    </row>
    <row r="107" spans="1:5" ht="71.400000000000006">
      <c r="A107" s="241" t="s">
        <v>376</v>
      </c>
      <c r="B107" s="274" t="s">
        <v>377</v>
      </c>
      <c r="C107" s="53">
        <v>30000</v>
      </c>
      <c r="D107" s="275">
        <v>744492.08</v>
      </c>
      <c r="E107" s="276">
        <f t="shared" si="2"/>
        <v>2481.6402666666663</v>
      </c>
    </row>
    <row r="108" spans="1:5" ht="61.2">
      <c r="A108" s="241" t="s">
        <v>378</v>
      </c>
      <c r="B108" s="274" t="s">
        <v>379</v>
      </c>
      <c r="C108" s="53">
        <v>30000</v>
      </c>
      <c r="D108" s="275">
        <v>744492.08</v>
      </c>
      <c r="E108" s="276">
        <f t="shared" si="2"/>
        <v>2481.6402666666663</v>
      </c>
    </row>
    <row r="109" spans="1:5" ht="20.399999999999999">
      <c r="A109" s="241" t="s">
        <v>380</v>
      </c>
      <c r="B109" s="274" t="s">
        <v>381</v>
      </c>
      <c r="C109" s="53">
        <v>286000</v>
      </c>
      <c r="D109" s="275">
        <v>-111147.58</v>
      </c>
      <c r="E109" s="276">
        <f t="shared" si="2"/>
        <v>-38.862790209790212</v>
      </c>
    </row>
    <row r="110" spans="1:5" ht="71.400000000000006">
      <c r="A110" s="241" t="s">
        <v>382</v>
      </c>
      <c r="B110" s="274" t="s">
        <v>383</v>
      </c>
      <c r="C110" s="53">
        <v>20000</v>
      </c>
      <c r="D110" s="275">
        <v>570</v>
      </c>
      <c r="E110" s="276">
        <f t="shared" si="2"/>
        <v>2.85</v>
      </c>
    </row>
    <row r="111" spans="1:5" ht="51">
      <c r="A111" s="241" t="s">
        <v>384</v>
      </c>
      <c r="B111" s="274" t="s">
        <v>385</v>
      </c>
      <c r="C111" s="53">
        <v>20000</v>
      </c>
      <c r="D111" s="275">
        <v>570</v>
      </c>
      <c r="E111" s="276">
        <f t="shared" si="2"/>
        <v>2.85</v>
      </c>
    </row>
    <row r="112" spans="1:5" ht="61.2">
      <c r="A112" s="241" t="s">
        <v>386</v>
      </c>
      <c r="B112" s="274" t="s">
        <v>387</v>
      </c>
      <c r="C112" s="53">
        <v>266000</v>
      </c>
      <c r="D112" s="275">
        <v>-111717.58</v>
      </c>
      <c r="E112" s="276">
        <f t="shared" si="2"/>
        <v>-41.999090225563911</v>
      </c>
    </row>
    <row r="113" spans="1:5" ht="51">
      <c r="A113" s="241" t="s">
        <v>388</v>
      </c>
      <c r="B113" s="274" t="s">
        <v>389</v>
      </c>
      <c r="C113" s="53">
        <v>265000</v>
      </c>
      <c r="D113" s="275">
        <v>-111825.11</v>
      </c>
      <c r="E113" s="276">
        <f t="shared" si="2"/>
        <v>-42.198154716981136</v>
      </c>
    </row>
    <row r="114" spans="1:5" ht="61.2">
      <c r="A114" s="241" t="s">
        <v>390</v>
      </c>
      <c r="B114" s="274" t="s">
        <v>391</v>
      </c>
      <c r="C114" s="53">
        <v>1000</v>
      </c>
      <c r="D114" s="275">
        <v>107.53</v>
      </c>
      <c r="E114" s="276">
        <f t="shared" si="2"/>
        <v>10.753</v>
      </c>
    </row>
    <row r="115" spans="1:5">
      <c r="A115" s="241" t="s">
        <v>460</v>
      </c>
      <c r="B115" s="274" t="s">
        <v>461</v>
      </c>
      <c r="C115" s="53">
        <v>20000</v>
      </c>
      <c r="D115" s="275">
        <v>160000</v>
      </c>
      <c r="E115" s="276">
        <f t="shared" si="2"/>
        <v>800</v>
      </c>
    </row>
    <row r="116" spans="1:5" ht="81.599999999999994">
      <c r="A116" s="241" t="s">
        <v>477</v>
      </c>
      <c r="B116" s="274" t="s">
        <v>462</v>
      </c>
      <c r="C116" s="53">
        <v>20000</v>
      </c>
      <c r="D116" s="275">
        <v>160000</v>
      </c>
      <c r="E116" s="276">
        <f t="shared" si="2"/>
        <v>800</v>
      </c>
    </row>
    <row r="117" spans="1:5">
      <c r="A117" s="241" t="s">
        <v>40</v>
      </c>
      <c r="B117" s="274" t="s">
        <v>143</v>
      </c>
      <c r="C117" s="54" t="s">
        <v>4</v>
      </c>
      <c r="D117" s="275">
        <v>3445.24</v>
      </c>
      <c r="E117" s="276"/>
    </row>
    <row r="118" spans="1:5">
      <c r="A118" s="241" t="s">
        <v>41</v>
      </c>
      <c r="B118" s="274" t="s">
        <v>144</v>
      </c>
      <c r="C118" s="54" t="s">
        <v>4</v>
      </c>
      <c r="D118" s="275">
        <v>3445.24</v>
      </c>
      <c r="E118" s="276"/>
    </row>
    <row r="119" spans="1:5" ht="20.399999999999999">
      <c r="A119" s="241" t="s">
        <v>42</v>
      </c>
      <c r="B119" s="274" t="s">
        <v>145</v>
      </c>
      <c r="C119" s="54" t="s">
        <v>4</v>
      </c>
      <c r="D119" s="275">
        <v>3445.24</v>
      </c>
      <c r="E119" s="276"/>
    </row>
    <row r="120" spans="1:5">
      <c r="A120" s="241" t="s">
        <v>30</v>
      </c>
      <c r="B120" s="274" t="s">
        <v>146</v>
      </c>
      <c r="C120" s="53">
        <v>1169374685.6300001</v>
      </c>
      <c r="D120" s="275">
        <v>640830024.29999995</v>
      </c>
      <c r="E120" s="276">
        <f t="shared" si="2"/>
        <v>54.80108575762037</v>
      </c>
    </row>
    <row r="121" spans="1:5" ht="30.6">
      <c r="A121" s="241" t="s">
        <v>31</v>
      </c>
      <c r="B121" s="274" t="s">
        <v>147</v>
      </c>
      <c r="C121" s="53">
        <v>1152811550.25</v>
      </c>
      <c r="D121" s="275">
        <v>640946091.91999996</v>
      </c>
      <c r="E121" s="276">
        <f t="shared" si="2"/>
        <v>55.598514065981007</v>
      </c>
    </row>
    <row r="122" spans="1:5" ht="20.399999999999999">
      <c r="A122" s="241" t="s">
        <v>70</v>
      </c>
      <c r="B122" s="274" t="s">
        <v>328</v>
      </c>
      <c r="C122" s="53">
        <v>436617400</v>
      </c>
      <c r="D122" s="275">
        <v>295514200</v>
      </c>
      <c r="E122" s="276">
        <f t="shared" si="2"/>
        <v>67.68264388913498</v>
      </c>
    </row>
    <row r="123" spans="1:5" ht="20.399999999999999">
      <c r="A123" s="241" t="s">
        <v>32</v>
      </c>
      <c r="B123" s="274" t="s">
        <v>329</v>
      </c>
      <c r="C123" s="53">
        <v>138416600</v>
      </c>
      <c r="D123" s="275">
        <v>138416600</v>
      </c>
      <c r="E123" s="276">
        <f t="shared" si="2"/>
        <v>100</v>
      </c>
    </row>
    <row r="124" spans="1:5" ht="30.6">
      <c r="A124" s="241" t="s">
        <v>392</v>
      </c>
      <c r="B124" s="274" t="s">
        <v>330</v>
      </c>
      <c r="C124" s="53">
        <v>138416600</v>
      </c>
      <c r="D124" s="275">
        <v>138416600</v>
      </c>
      <c r="E124" s="276">
        <f t="shared" si="2"/>
        <v>100</v>
      </c>
    </row>
    <row r="125" spans="1:5" ht="20.399999999999999">
      <c r="A125" s="241" t="s">
        <v>33</v>
      </c>
      <c r="B125" s="274" t="s">
        <v>331</v>
      </c>
      <c r="C125" s="53">
        <v>227868200</v>
      </c>
      <c r="D125" s="275">
        <v>147853400</v>
      </c>
      <c r="E125" s="276">
        <f t="shared" si="2"/>
        <v>64.885490823203938</v>
      </c>
    </row>
    <row r="126" spans="1:5" ht="30.6">
      <c r="A126" s="241" t="s">
        <v>34</v>
      </c>
      <c r="B126" s="274" t="s">
        <v>332</v>
      </c>
      <c r="C126" s="53">
        <v>227868200</v>
      </c>
      <c r="D126" s="275">
        <v>147853400</v>
      </c>
      <c r="E126" s="276">
        <f t="shared" si="2"/>
        <v>64.885490823203938</v>
      </c>
    </row>
    <row r="127" spans="1:5">
      <c r="A127" s="241" t="s">
        <v>393</v>
      </c>
      <c r="B127" s="274" t="s">
        <v>394</v>
      </c>
      <c r="C127" s="53">
        <v>70332600</v>
      </c>
      <c r="D127" s="275">
        <v>9244200</v>
      </c>
      <c r="E127" s="276">
        <f t="shared" si="2"/>
        <v>13.143549364021807</v>
      </c>
    </row>
    <row r="128" spans="1:5">
      <c r="A128" s="241" t="s">
        <v>395</v>
      </c>
      <c r="B128" s="274" t="s">
        <v>396</v>
      </c>
      <c r="C128" s="53">
        <v>70332600</v>
      </c>
      <c r="D128" s="275">
        <v>9244200</v>
      </c>
      <c r="E128" s="276">
        <f t="shared" si="2"/>
        <v>13.143549364021807</v>
      </c>
    </row>
    <row r="129" spans="1:5" ht="20.399999999999999">
      <c r="A129" s="241" t="s">
        <v>283</v>
      </c>
      <c r="B129" s="274" t="s">
        <v>333</v>
      </c>
      <c r="C129" s="53">
        <v>189126695.63999999</v>
      </c>
      <c r="D129" s="275">
        <v>24031681.93</v>
      </c>
      <c r="E129" s="276">
        <f t="shared" si="2"/>
        <v>12.706657750603314</v>
      </c>
    </row>
    <row r="130" spans="1:5" ht="51">
      <c r="A130" s="241" t="s">
        <v>489</v>
      </c>
      <c r="B130" s="274" t="s">
        <v>397</v>
      </c>
      <c r="C130" s="53">
        <v>4071300</v>
      </c>
      <c r="D130" s="275">
        <v>841501.17</v>
      </c>
      <c r="E130" s="276">
        <f t="shared" si="2"/>
        <v>20.669102497973622</v>
      </c>
    </row>
    <row r="131" spans="1:5" ht="61.2">
      <c r="A131" s="241" t="s">
        <v>490</v>
      </c>
      <c r="B131" s="274" t="s">
        <v>398</v>
      </c>
      <c r="C131" s="53">
        <v>4071300</v>
      </c>
      <c r="D131" s="275">
        <v>841501.17</v>
      </c>
      <c r="E131" s="276">
        <f t="shared" si="2"/>
        <v>20.669102497973622</v>
      </c>
    </row>
    <row r="132" spans="1:5" ht="40.799999999999997">
      <c r="A132" s="241" t="s">
        <v>463</v>
      </c>
      <c r="B132" s="274" t="s">
        <v>464</v>
      </c>
      <c r="C132" s="53">
        <v>13153100</v>
      </c>
      <c r="D132" s="275">
        <v>6417870.9900000002</v>
      </c>
      <c r="E132" s="276">
        <f t="shared" si="2"/>
        <v>48.793599911807867</v>
      </c>
    </row>
    <row r="133" spans="1:5" ht="51">
      <c r="A133" s="241" t="s">
        <v>465</v>
      </c>
      <c r="B133" s="274" t="s">
        <v>466</v>
      </c>
      <c r="C133" s="53">
        <v>13153100</v>
      </c>
      <c r="D133" s="275">
        <v>6417870.9900000002</v>
      </c>
      <c r="E133" s="276">
        <f t="shared" si="2"/>
        <v>48.793599911807867</v>
      </c>
    </row>
    <row r="134" spans="1:5" ht="40.799999999999997">
      <c r="A134" s="241" t="s">
        <v>505</v>
      </c>
      <c r="B134" s="274" t="s">
        <v>506</v>
      </c>
      <c r="C134" s="53">
        <v>1438160</v>
      </c>
      <c r="D134" s="275">
        <v>1438160</v>
      </c>
      <c r="E134" s="276">
        <f t="shared" si="2"/>
        <v>100</v>
      </c>
    </row>
    <row r="135" spans="1:5" ht="40.799999999999997">
      <c r="A135" s="241" t="s">
        <v>507</v>
      </c>
      <c r="B135" s="274" t="s">
        <v>508</v>
      </c>
      <c r="C135" s="53">
        <v>1438160</v>
      </c>
      <c r="D135" s="275">
        <v>1438160</v>
      </c>
      <c r="E135" s="276">
        <f t="shared" si="2"/>
        <v>100</v>
      </c>
    </row>
    <row r="136" spans="1:5" ht="20.399999999999999">
      <c r="A136" s="241" t="s">
        <v>356</v>
      </c>
      <c r="B136" s="274" t="s">
        <v>357</v>
      </c>
      <c r="C136" s="53">
        <v>1330403.8799999999</v>
      </c>
      <c r="D136" s="275">
        <v>1330403.8799999999</v>
      </c>
      <c r="E136" s="276">
        <f t="shared" si="2"/>
        <v>100</v>
      </c>
    </row>
    <row r="137" spans="1:5" ht="30.6">
      <c r="A137" s="241" t="s">
        <v>358</v>
      </c>
      <c r="B137" s="274" t="s">
        <v>359</v>
      </c>
      <c r="C137" s="53">
        <v>1330403.8799999999</v>
      </c>
      <c r="D137" s="275">
        <v>1330403.8799999999</v>
      </c>
      <c r="E137" s="276">
        <f t="shared" si="2"/>
        <v>100</v>
      </c>
    </row>
    <row r="138" spans="1:5" ht="20.399999999999999">
      <c r="A138" s="241" t="s">
        <v>566</v>
      </c>
      <c r="B138" s="274" t="s">
        <v>567</v>
      </c>
      <c r="C138" s="53">
        <v>2905000</v>
      </c>
      <c r="D138" s="89" t="s">
        <v>4</v>
      </c>
      <c r="E138" s="276"/>
    </row>
    <row r="139" spans="1:5" ht="30.6">
      <c r="A139" s="241" t="s">
        <v>568</v>
      </c>
      <c r="B139" s="274" t="s">
        <v>569</v>
      </c>
      <c r="C139" s="53">
        <v>2905000</v>
      </c>
      <c r="D139" s="89" t="s">
        <v>4</v>
      </c>
      <c r="E139" s="276"/>
    </row>
    <row r="140" spans="1:5">
      <c r="A140" s="241" t="s">
        <v>35</v>
      </c>
      <c r="B140" s="274" t="s">
        <v>334</v>
      </c>
      <c r="C140" s="53">
        <v>166228731.75999999</v>
      </c>
      <c r="D140" s="275">
        <v>14003745.890000001</v>
      </c>
      <c r="E140" s="276">
        <f t="shared" si="2"/>
        <v>8.4243835236729847</v>
      </c>
    </row>
    <row r="141" spans="1:5">
      <c r="A141" s="241" t="s">
        <v>36</v>
      </c>
      <c r="B141" s="274" t="s">
        <v>335</v>
      </c>
      <c r="C141" s="53">
        <v>166228731.75999999</v>
      </c>
      <c r="D141" s="275">
        <v>14003745.890000001</v>
      </c>
      <c r="E141" s="276">
        <f t="shared" si="2"/>
        <v>8.4243835236729847</v>
      </c>
    </row>
    <row r="142" spans="1:5" ht="20.399999999999999">
      <c r="A142" s="241" t="s">
        <v>71</v>
      </c>
      <c r="B142" s="274" t="s">
        <v>336</v>
      </c>
      <c r="C142" s="53">
        <v>398271907.14999998</v>
      </c>
      <c r="D142" s="275">
        <v>247881438.58000001</v>
      </c>
      <c r="E142" s="276">
        <f t="shared" si="2"/>
        <v>62.239247642099237</v>
      </c>
    </row>
    <row r="143" spans="1:5" ht="30.6">
      <c r="A143" s="241" t="s">
        <v>291</v>
      </c>
      <c r="B143" s="274" t="s">
        <v>337</v>
      </c>
      <c r="C143" s="53">
        <v>393868507.14999998</v>
      </c>
      <c r="D143" s="275">
        <v>245917238.58000001</v>
      </c>
      <c r="E143" s="276">
        <f t="shared" si="2"/>
        <v>62.436380191814997</v>
      </c>
    </row>
    <row r="144" spans="1:5" ht="30.6">
      <c r="A144" s="241" t="s">
        <v>38</v>
      </c>
      <c r="B144" s="274" t="s">
        <v>338</v>
      </c>
      <c r="C144" s="53">
        <v>393868507.14999998</v>
      </c>
      <c r="D144" s="275">
        <v>245917238.58000001</v>
      </c>
      <c r="E144" s="276">
        <f t="shared" si="2"/>
        <v>62.436380191814997</v>
      </c>
    </row>
    <row r="145" spans="1:5" ht="61.2">
      <c r="A145" s="241" t="s">
        <v>72</v>
      </c>
      <c r="B145" s="274" t="s">
        <v>339</v>
      </c>
      <c r="C145" s="53">
        <v>2603200</v>
      </c>
      <c r="D145" s="275">
        <v>930000</v>
      </c>
      <c r="E145" s="276">
        <f t="shared" si="2"/>
        <v>35.725261216963737</v>
      </c>
    </row>
    <row r="146" spans="1:5" ht="61.2">
      <c r="A146" s="241" t="s">
        <v>271</v>
      </c>
      <c r="B146" s="274" t="s">
        <v>340</v>
      </c>
      <c r="C146" s="53">
        <v>2603200</v>
      </c>
      <c r="D146" s="275">
        <v>930000</v>
      </c>
      <c r="E146" s="276">
        <f t="shared" si="2"/>
        <v>35.725261216963737</v>
      </c>
    </row>
    <row r="147" spans="1:5" ht="30.6">
      <c r="A147" s="241" t="s">
        <v>284</v>
      </c>
      <c r="B147" s="274" t="s">
        <v>341</v>
      </c>
      <c r="C147" s="53">
        <v>1551300</v>
      </c>
      <c r="D147" s="275">
        <v>1034200</v>
      </c>
      <c r="E147" s="276">
        <f t="shared" si="2"/>
        <v>66.666666666666657</v>
      </c>
    </row>
    <row r="148" spans="1:5" ht="30.6">
      <c r="A148" s="241" t="s">
        <v>37</v>
      </c>
      <c r="B148" s="274" t="s">
        <v>342</v>
      </c>
      <c r="C148" s="53">
        <v>1551300</v>
      </c>
      <c r="D148" s="275">
        <v>1034200</v>
      </c>
      <c r="E148" s="276">
        <f t="shared" si="2"/>
        <v>66.666666666666657</v>
      </c>
    </row>
    <row r="149" spans="1:5" ht="40.799999999999997">
      <c r="A149" s="241" t="s">
        <v>308</v>
      </c>
      <c r="B149" s="274" t="s">
        <v>343</v>
      </c>
      <c r="C149" s="53">
        <v>12900</v>
      </c>
      <c r="D149" s="89" t="s">
        <v>4</v>
      </c>
      <c r="E149" s="276"/>
    </row>
    <row r="150" spans="1:5" ht="51">
      <c r="A150" s="241" t="s">
        <v>344</v>
      </c>
      <c r="B150" s="274" t="s">
        <v>345</v>
      </c>
      <c r="C150" s="53">
        <v>12900</v>
      </c>
      <c r="D150" s="89" t="s">
        <v>4</v>
      </c>
      <c r="E150" s="276"/>
    </row>
    <row r="151" spans="1:5" ht="20.399999999999999">
      <c r="A151" s="241" t="s">
        <v>436</v>
      </c>
      <c r="B151" s="274" t="s">
        <v>437</v>
      </c>
      <c r="C151" s="53">
        <v>236000</v>
      </c>
      <c r="D151" s="89" t="s">
        <v>4</v>
      </c>
      <c r="E151" s="276"/>
    </row>
    <row r="152" spans="1:5" ht="30.6">
      <c r="A152" s="241" t="s">
        <v>438</v>
      </c>
      <c r="B152" s="274" t="s">
        <v>439</v>
      </c>
      <c r="C152" s="53">
        <v>236000</v>
      </c>
      <c r="D152" s="89" t="s">
        <v>4</v>
      </c>
      <c r="E152" s="276"/>
    </row>
    <row r="153" spans="1:5">
      <c r="A153" s="241" t="s">
        <v>39</v>
      </c>
      <c r="B153" s="274" t="s">
        <v>346</v>
      </c>
      <c r="C153" s="53">
        <v>128795547.45999999</v>
      </c>
      <c r="D153" s="275">
        <v>73518771.409999996</v>
      </c>
      <c r="E153" s="276">
        <f t="shared" ref="E153:E173" si="3">(D153/C153)*100</f>
        <v>57.081764750316935</v>
      </c>
    </row>
    <row r="154" spans="1:5" ht="51">
      <c r="A154" s="241" t="s">
        <v>298</v>
      </c>
      <c r="B154" s="274" t="s">
        <v>347</v>
      </c>
      <c r="C154" s="53">
        <v>100757647.45999999</v>
      </c>
      <c r="D154" s="275">
        <v>53186068.409999996</v>
      </c>
      <c r="E154" s="276">
        <f t="shared" si="3"/>
        <v>52.786135594436601</v>
      </c>
    </row>
    <row r="155" spans="1:5" ht="51">
      <c r="A155" s="241" t="s">
        <v>148</v>
      </c>
      <c r="B155" s="274" t="s">
        <v>348</v>
      </c>
      <c r="C155" s="53">
        <v>100757647.45999999</v>
      </c>
      <c r="D155" s="275">
        <v>53186068.409999996</v>
      </c>
      <c r="E155" s="276">
        <f t="shared" si="3"/>
        <v>52.786135594436601</v>
      </c>
    </row>
    <row r="156" spans="1:5" ht="51">
      <c r="A156" s="241" t="s">
        <v>491</v>
      </c>
      <c r="B156" s="274" t="s">
        <v>440</v>
      </c>
      <c r="C156" s="53">
        <v>23787500</v>
      </c>
      <c r="D156" s="275">
        <v>16082303</v>
      </c>
      <c r="E156" s="276">
        <f t="shared" si="3"/>
        <v>67.608210194429859</v>
      </c>
    </row>
    <row r="157" spans="1:5" ht="51">
      <c r="A157" s="241" t="s">
        <v>492</v>
      </c>
      <c r="B157" s="274" t="s">
        <v>441</v>
      </c>
      <c r="C157" s="53">
        <v>23787500</v>
      </c>
      <c r="D157" s="275">
        <v>16082303</v>
      </c>
      <c r="E157" s="276">
        <f t="shared" si="3"/>
        <v>67.608210194429859</v>
      </c>
    </row>
    <row r="158" spans="1:5" ht="20.399999999999999">
      <c r="A158" s="241" t="s">
        <v>533</v>
      </c>
      <c r="B158" s="274" t="s">
        <v>534</v>
      </c>
      <c r="C158" s="53">
        <v>4250400</v>
      </c>
      <c r="D158" s="275">
        <v>4250400</v>
      </c>
      <c r="E158" s="276">
        <f t="shared" si="3"/>
        <v>100</v>
      </c>
    </row>
    <row r="159" spans="1:5" ht="20.399999999999999">
      <c r="A159" s="241" t="s">
        <v>535</v>
      </c>
      <c r="B159" s="274" t="s">
        <v>536</v>
      </c>
      <c r="C159" s="53">
        <v>4250400</v>
      </c>
      <c r="D159" s="275">
        <v>4250400</v>
      </c>
      <c r="E159" s="276">
        <f t="shared" si="3"/>
        <v>100</v>
      </c>
    </row>
    <row r="160" spans="1:5" ht="20.399999999999999">
      <c r="A160" s="241" t="s">
        <v>570</v>
      </c>
      <c r="B160" s="274" t="s">
        <v>571</v>
      </c>
      <c r="C160" s="53">
        <v>3917000</v>
      </c>
      <c r="D160" s="89" t="s">
        <v>4</v>
      </c>
      <c r="E160" s="276"/>
    </row>
    <row r="161" spans="1:5" ht="20.399999999999999">
      <c r="A161" s="241" t="s">
        <v>572</v>
      </c>
      <c r="B161" s="274" t="s">
        <v>573</v>
      </c>
      <c r="C161" s="53">
        <v>3917000</v>
      </c>
      <c r="D161" s="89" t="s">
        <v>4</v>
      </c>
      <c r="E161" s="276"/>
    </row>
    <row r="162" spans="1:5" ht="30.6">
      <c r="A162" s="241" t="s">
        <v>574</v>
      </c>
      <c r="B162" s="274" t="s">
        <v>575</v>
      </c>
      <c r="C162" s="53">
        <v>3917000</v>
      </c>
      <c r="D162" s="89" t="s">
        <v>4</v>
      </c>
      <c r="E162" s="276"/>
    </row>
    <row r="163" spans="1:5">
      <c r="A163" s="241" t="s">
        <v>525</v>
      </c>
      <c r="B163" s="274" t="s">
        <v>526</v>
      </c>
      <c r="C163" s="53">
        <v>22200433.98</v>
      </c>
      <c r="D163" s="89" t="s">
        <v>4</v>
      </c>
      <c r="E163" s="276"/>
    </row>
    <row r="164" spans="1:5" ht="20.399999999999999">
      <c r="A164" s="241" t="s">
        <v>527</v>
      </c>
      <c r="B164" s="274" t="s">
        <v>528</v>
      </c>
      <c r="C164" s="53">
        <v>22200433.98</v>
      </c>
      <c r="D164" s="89" t="s">
        <v>4</v>
      </c>
      <c r="E164" s="276"/>
    </row>
    <row r="165" spans="1:5" ht="20.399999999999999">
      <c r="A165" s="241" t="s">
        <v>527</v>
      </c>
      <c r="B165" s="274" t="s">
        <v>529</v>
      </c>
      <c r="C165" s="53">
        <v>22200433.98</v>
      </c>
      <c r="D165" s="89" t="s">
        <v>4</v>
      </c>
      <c r="E165" s="276"/>
    </row>
    <row r="166" spans="1:5" ht="51">
      <c r="A166" s="241" t="s">
        <v>450</v>
      </c>
      <c r="B166" s="274" t="s">
        <v>451</v>
      </c>
      <c r="C166" s="53">
        <v>372989.8</v>
      </c>
      <c r="D166" s="275">
        <v>372989.8</v>
      </c>
      <c r="E166" s="276">
        <f t="shared" si="3"/>
        <v>100</v>
      </c>
    </row>
    <row r="167" spans="1:5" ht="71.400000000000006">
      <c r="A167" s="241" t="s">
        <v>452</v>
      </c>
      <c r="B167" s="274" t="s">
        <v>453</v>
      </c>
      <c r="C167" s="53">
        <v>372989.8</v>
      </c>
      <c r="D167" s="275">
        <v>372989.8</v>
      </c>
      <c r="E167" s="276">
        <f t="shared" si="3"/>
        <v>100</v>
      </c>
    </row>
    <row r="168" spans="1:5" ht="61.2">
      <c r="A168" s="241" t="s">
        <v>454</v>
      </c>
      <c r="B168" s="274" t="s">
        <v>455</v>
      </c>
      <c r="C168" s="53">
        <v>372989.8</v>
      </c>
      <c r="D168" s="275">
        <v>372989.8</v>
      </c>
      <c r="E168" s="276">
        <f t="shared" si="3"/>
        <v>100</v>
      </c>
    </row>
    <row r="169" spans="1:5" ht="30.6">
      <c r="A169" s="241" t="s">
        <v>456</v>
      </c>
      <c r="B169" s="274" t="s">
        <v>457</v>
      </c>
      <c r="C169" s="53">
        <v>370214.8</v>
      </c>
      <c r="D169" s="275">
        <v>370214.8</v>
      </c>
      <c r="E169" s="276">
        <f t="shared" si="3"/>
        <v>100</v>
      </c>
    </row>
    <row r="170" spans="1:5" ht="30.6">
      <c r="A170" s="241" t="s">
        <v>458</v>
      </c>
      <c r="B170" s="274" t="s">
        <v>459</v>
      </c>
      <c r="C170" s="53">
        <v>370214.8</v>
      </c>
      <c r="D170" s="275">
        <v>370214.8</v>
      </c>
      <c r="E170" s="276">
        <f t="shared" si="3"/>
        <v>100</v>
      </c>
    </row>
    <row r="171" spans="1:5" ht="40.799999999999997">
      <c r="A171" s="241" t="s">
        <v>509</v>
      </c>
      <c r="B171" s="274" t="s">
        <v>510</v>
      </c>
      <c r="C171" s="53">
        <v>2775</v>
      </c>
      <c r="D171" s="275">
        <v>2775</v>
      </c>
      <c r="E171" s="276">
        <f t="shared" si="3"/>
        <v>100</v>
      </c>
    </row>
    <row r="172" spans="1:5" ht="40.799999999999997">
      <c r="A172" s="241" t="s">
        <v>353</v>
      </c>
      <c r="B172" s="274" t="s">
        <v>354</v>
      </c>
      <c r="C172" s="53">
        <v>-9927288.4000000004</v>
      </c>
      <c r="D172" s="275">
        <v>-489057.42</v>
      </c>
      <c r="E172" s="276">
        <f t="shared" si="3"/>
        <v>4.9263948048492274</v>
      </c>
    </row>
    <row r="173" spans="1:5" ht="40.799999999999997">
      <c r="A173" s="241" t="s">
        <v>292</v>
      </c>
      <c r="B173" s="274" t="s">
        <v>349</v>
      </c>
      <c r="C173" s="53">
        <v>-9927288.4000000004</v>
      </c>
      <c r="D173" s="275">
        <v>-489057.42</v>
      </c>
      <c r="E173" s="276">
        <f t="shared" si="3"/>
        <v>4.9263948048492274</v>
      </c>
    </row>
    <row r="174" spans="1:5" ht="40.799999999999997">
      <c r="A174" s="241" t="s">
        <v>285</v>
      </c>
      <c r="B174" s="274" t="s">
        <v>350</v>
      </c>
      <c r="C174" s="53">
        <v>-9927288.4000000004</v>
      </c>
      <c r="D174" s="275">
        <v>-489057.42</v>
      </c>
      <c r="E174" s="276">
        <f>(D174/C174)*100</f>
        <v>4.9263948048492274</v>
      </c>
    </row>
    <row r="176" spans="1:5">
      <c r="A176" s="97"/>
      <c r="B176" s="210" t="s">
        <v>578</v>
      </c>
      <c r="C176" s="28"/>
      <c r="D176" s="28"/>
      <c r="E176" s="28"/>
    </row>
    <row r="177" spans="1:5">
      <c r="A177" s="266"/>
      <c r="B177" s="14"/>
      <c r="C177" s="235"/>
      <c r="D177" s="235"/>
      <c r="E177" s="5" t="s">
        <v>66</v>
      </c>
    </row>
    <row r="178" spans="1:5" ht="41.4">
      <c r="A178" s="267" t="s">
        <v>74</v>
      </c>
      <c r="B178" s="247" t="s">
        <v>152</v>
      </c>
      <c r="C178" s="248" t="s">
        <v>150</v>
      </c>
      <c r="D178" s="249" t="s">
        <v>149</v>
      </c>
      <c r="E178" s="250" t="s">
        <v>151</v>
      </c>
    </row>
    <row r="179" spans="1:5" ht="20.399999999999999">
      <c r="A179" s="292" t="s">
        <v>325</v>
      </c>
      <c r="B179" s="287" t="s">
        <v>153</v>
      </c>
      <c r="C179" s="288">
        <v>1306226026</v>
      </c>
      <c r="D179" s="288">
        <v>722289270.48000002</v>
      </c>
      <c r="E179" s="282">
        <f>(D179/C179)*100</f>
        <v>55.295887243330732</v>
      </c>
    </row>
    <row r="180" spans="1:5">
      <c r="A180" s="283" t="s">
        <v>154</v>
      </c>
      <c r="B180" s="251" t="s">
        <v>155</v>
      </c>
      <c r="C180" s="286">
        <v>78608725.329999998</v>
      </c>
      <c r="D180" s="286">
        <v>45818535.960000001</v>
      </c>
      <c r="E180" s="284">
        <f t="shared" ref="E180:E201" si="4">(D180/C180)*100</f>
        <v>58.286832368357913</v>
      </c>
    </row>
    <row r="181" spans="1:5" ht="31.2">
      <c r="A181" s="130" t="s">
        <v>43</v>
      </c>
      <c r="B181" s="131" t="s">
        <v>156</v>
      </c>
      <c r="C181" s="71">
        <v>1897400</v>
      </c>
      <c r="D181" s="71">
        <v>1682234.19</v>
      </c>
      <c r="E181" s="277">
        <f t="shared" si="4"/>
        <v>88.659965742595119</v>
      </c>
    </row>
    <row r="182" spans="1:5" ht="51.6">
      <c r="A182" s="127" t="s">
        <v>157</v>
      </c>
      <c r="B182" s="126" t="s">
        <v>158</v>
      </c>
      <c r="C182" s="68">
        <v>1897400</v>
      </c>
      <c r="D182" s="68">
        <v>1682234.19</v>
      </c>
      <c r="E182" s="276">
        <f t="shared" si="4"/>
        <v>88.659965742595119</v>
      </c>
    </row>
    <row r="183" spans="1:5" ht="41.4">
      <c r="A183" s="130" t="s">
        <v>44</v>
      </c>
      <c r="B183" s="131" t="s">
        <v>159</v>
      </c>
      <c r="C183" s="71">
        <v>3718300</v>
      </c>
      <c r="D183" s="71">
        <v>2213652.9300000002</v>
      </c>
      <c r="E183" s="277">
        <f t="shared" si="4"/>
        <v>59.534005593954234</v>
      </c>
    </row>
    <row r="184" spans="1:5" ht="51.6">
      <c r="A184" s="127" t="s">
        <v>157</v>
      </c>
      <c r="B184" s="126" t="s">
        <v>160</v>
      </c>
      <c r="C184" s="68">
        <v>3218300</v>
      </c>
      <c r="D184" s="68">
        <v>1878403.07</v>
      </c>
      <c r="E184" s="276">
        <f t="shared" si="4"/>
        <v>58.366313581704631</v>
      </c>
    </row>
    <row r="185" spans="1:5" ht="21">
      <c r="A185" s="127" t="s">
        <v>161</v>
      </c>
      <c r="B185" s="126" t="s">
        <v>162</v>
      </c>
      <c r="C185" s="68">
        <v>500000</v>
      </c>
      <c r="D185" s="68">
        <v>335249.86</v>
      </c>
      <c r="E185" s="276">
        <f t="shared" si="4"/>
        <v>67.049971999999997</v>
      </c>
    </row>
    <row r="186" spans="1:5" ht="41.4">
      <c r="A186" s="130" t="s">
        <v>45</v>
      </c>
      <c r="B186" s="131" t="s">
        <v>163</v>
      </c>
      <c r="C186" s="71">
        <v>38642257</v>
      </c>
      <c r="D186" s="71">
        <v>22007277.18</v>
      </c>
      <c r="E186" s="277">
        <f t="shared" si="4"/>
        <v>56.951324504673728</v>
      </c>
    </row>
    <row r="187" spans="1:5" ht="51.6">
      <c r="A187" s="127" t="s">
        <v>157</v>
      </c>
      <c r="B187" s="126" t="s">
        <v>164</v>
      </c>
      <c r="C187" s="68">
        <v>28999357</v>
      </c>
      <c r="D187" s="68">
        <v>16440913.970000001</v>
      </c>
      <c r="E187" s="276">
        <f t="shared" si="4"/>
        <v>56.694063837346462</v>
      </c>
    </row>
    <row r="188" spans="1:5" ht="21">
      <c r="A188" s="127" t="s">
        <v>161</v>
      </c>
      <c r="B188" s="126" t="s">
        <v>165</v>
      </c>
      <c r="C188" s="68">
        <v>9432900</v>
      </c>
      <c r="D188" s="68">
        <v>5377005.21</v>
      </c>
      <c r="E188" s="276">
        <f t="shared" si="4"/>
        <v>57.002673727061669</v>
      </c>
    </row>
    <row r="189" spans="1:5">
      <c r="A189" s="127" t="s">
        <v>168</v>
      </c>
      <c r="B189" s="126" t="s">
        <v>169</v>
      </c>
      <c r="C189" s="68">
        <v>210000</v>
      </c>
      <c r="D189" s="68">
        <v>189358</v>
      </c>
      <c r="E189" s="276">
        <f t="shared" si="4"/>
        <v>90.170476190476194</v>
      </c>
    </row>
    <row r="190" spans="1:5">
      <c r="A190" s="130" t="s">
        <v>309</v>
      </c>
      <c r="B190" s="131" t="s">
        <v>310</v>
      </c>
      <c r="C190" s="71">
        <v>12900</v>
      </c>
      <c r="D190" s="72" t="s">
        <v>4</v>
      </c>
      <c r="E190" s="277"/>
    </row>
    <row r="191" spans="1:5" ht="21">
      <c r="A191" s="127" t="s">
        <v>161</v>
      </c>
      <c r="B191" s="126" t="s">
        <v>311</v>
      </c>
      <c r="C191" s="68">
        <v>12900</v>
      </c>
      <c r="D191" s="54" t="s">
        <v>4</v>
      </c>
      <c r="E191" s="276"/>
    </row>
    <row r="192" spans="1:5" ht="31.2">
      <c r="A192" s="130" t="s">
        <v>46</v>
      </c>
      <c r="B192" s="131" t="s">
        <v>170</v>
      </c>
      <c r="C192" s="71">
        <v>10750884</v>
      </c>
      <c r="D192" s="71">
        <v>6997602.29</v>
      </c>
      <c r="E192" s="277">
        <f t="shared" si="4"/>
        <v>65.088622386773025</v>
      </c>
    </row>
    <row r="193" spans="1:5" ht="51.6">
      <c r="A193" s="127" t="s">
        <v>157</v>
      </c>
      <c r="B193" s="126" t="s">
        <v>171</v>
      </c>
      <c r="C193" s="68">
        <v>9873834</v>
      </c>
      <c r="D193" s="68">
        <v>6402018.9699999997</v>
      </c>
      <c r="E193" s="276">
        <f t="shared" si="4"/>
        <v>64.838227683390258</v>
      </c>
    </row>
    <row r="194" spans="1:5" ht="21">
      <c r="A194" s="127" t="s">
        <v>161</v>
      </c>
      <c r="B194" s="126" t="s">
        <v>172</v>
      </c>
      <c r="C194" s="68">
        <v>877050</v>
      </c>
      <c r="D194" s="68">
        <v>595583.31999999995</v>
      </c>
      <c r="E194" s="276">
        <f t="shared" si="4"/>
        <v>67.907567413488394</v>
      </c>
    </row>
    <row r="195" spans="1:5">
      <c r="A195" s="130" t="s">
        <v>47</v>
      </c>
      <c r="B195" s="131" t="s">
        <v>173</v>
      </c>
      <c r="C195" s="71">
        <v>500000</v>
      </c>
      <c r="D195" s="72" t="s">
        <v>4</v>
      </c>
      <c r="E195" s="277"/>
    </row>
    <row r="196" spans="1:5">
      <c r="A196" s="127" t="s">
        <v>168</v>
      </c>
      <c r="B196" s="126" t="s">
        <v>174</v>
      </c>
      <c r="C196" s="68">
        <v>500000</v>
      </c>
      <c r="D196" s="54" t="s">
        <v>4</v>
      </c>
      <c r="E196" s="276"/>
    </row>
    <row r="197" spans="1:5">
      <c r="A197" s="127" t="s">
        <v>320</v>
      </c>
      <c r="B197" s="126" t="s">
        <v>321</v>
      </c>
      <c r="C197" s="68">
        <v>500000</v>
      </c>
      <c r="D197" s="54" t="s">
        <v>4</v>
      </c>
      <c r="E197" s="276"/>
    </row>
    <row r="198" spans="1:5">
      <c r="A198" s="130" t="s">
        <v>48</v>
      </c>
      <c r="B198" s="131" t="s">
        <v>175</v>
      </c>
      <c r="C198" s="71">
        <v>23086984.329999998</v>
      </c>
      <c r="D198" s="71">
        <v>12917769.369999999</v>
      </c>
      <c r="E198" s="277">
        <f t="shared" si="4"/>
        <v>55.952605959082405</v>
      </c>
    </row>
    <row r="199" spans="1:5" ht="51.6">
      <c r="A199" s="127" t="s">
        <v>157</v>
      </c>
      <c r="B199" s="126" t="s">
        <v>176</v>
      </c>
      <c r="C199" s="68">
        <v>20197605</v>
      </c>
      <c r="D199" s="68">
        <v>11662051.58</v>
      </c>
      <c r="E199" s="276">
        <f t="shared" si="4"/>
        <v>57.7397744930649</v>
      </c>
    </row>
    <row r="200" spans="1:5" ht="21">
      <c r="A200" s="127" t="s">
        <v>161</v>
      </c>
      <c r="B200" s="126" t="s">
        <v>177</v>
      </c>
      <c r="C200" s="68">
        <v>2094225.56</v>
      </c>
      <c r="D200" s="68">
        <v>989885.79</v>
      </c>
      <c r="E200" s="276">
        <f t="shared" si="4"/>
        <v>47.26739129284622</v>
      </c>
    </row>
    <row r="201" spans="1:5">
      <c r="A201" s="127" t="s">
        <v>167</v>
      </c>
      <c r="B201" s="126" t="s">
        <v>178</v>
      </c>
      <c r="C201" s="68">
        <v>249600</v>
      </c>
      <c r="D201" s="68">
        <v>215800</v>
      </c>
      <c r="E201" s="276">
        <f t="shared" si="4"/>
        <v>86.458333333333343</v>
      </c>
    </row>
    <row r="202" spans="1:5" ht="21">
      <c r="A202" s="127" t="s">
        <v>210</v>
      </c>
      <c r="B202" s="126" t="s">
        <v>301</v>
      </c>
      <c r="C202" s="68">
        <v>492553.77</v>
      </c>
      <c r="D202" s="54" t="s">
        <v>4</v>
      </c>
      <c r="E202" s="276"/>
    </row>
    <row r="203" spans="1:5">
      <c r="A203" s="127" t="s">
        <v>168</v>
      </c>
      <c r="B203" s="126" t="s">
        <v>511</v>
      </c>
      <c r="C203" s="68">
        <v>53000</v>
      </c>
      <c r="D203" s="68">
        <v>50032</v>
      </c>
      <c r="E203" s="276">
        <f t="shared" ref="E203:E223" si="5">(D203/C203)*100</f>
        <v>94.399999999999991</v>
      </c>
    </row>
    <row r="204" spans="1:5">
      <c r="A204" s="283" t="s">
        <v>179</v>
      </c>
      <c r="B204" s="251" t="s">
        <v>180</v>
      </c>
      <c r="C204" s="286">
        <v>1551300</v>
      </c>
      <c r="D204" s="286">
        <v>1034200</v>
      </c>
      <c r="E204" s="284">
        <f t="shared" si="5"/>
        <v>66.666666666666657</v>
      </c>
    </row>
    <row r="205" spans="1:5">
      <c r="A205" s="130" t="s">
        <v>49</v>
      </c>
      <c r="B205" s="131" t="s">
        <v>181</v>
      </c>
      <c r="C205" s="71">
        <v>1551300</v>
      </c>
      <c r="D205" s="71">
        <v>1034200</v>
      </c>
      <c r="E205" s="277">
        <f t="shared" si="5"/>
        <v>66.666666666666657</v>
      </c>
    </row>
    <row r="206" spans="1:5" ht="14.4" customHeight="1">
      <c r="A206" s="127" t="s">
        <v>167</v>
      </c>
      <c r="B206" s="126" t="s">
        <v>182</v>
      </c>
      <c r="C206" s="68">
        <v>1551300</v>
      </c>
      <c r="D206" s="68">
        <v>1034200</v>
      </c>
      <c r="E206" s="276">
        <f t="shared" si="5"/>
        <v>66.666666666666657</v>
      </c>
    </row>
    <row r="207" spans="1:5" ht="21">
      <c r="A207" s="283" t="s">
        <v>183</v>
      </c>
      <c r="B207" s="251" t="s">
        <v>184</v>
      </c>
      <c r="C207" s="286">
        <v>5631010</v>
      </c>
      <c r="D207" s="286">
        <v>3681756.78</v>
      </c>
      <c r="E207" s="284">
        <f t="shared" si="5"/>
        <v>65.383595127694676</v>
      </c>
    </row>
    <row r="208" spans="1:5">
      <c r="A208" s="130" t="s">
        <v>494</v>
      </c>
      <c r="B208" s="131" t="s">
        <v>185</v>
      </c>
      <c r="C208" s="71">
        <v>30000</v>
      </c>
      <c r="D208" s="72" t="s">
        <v>4</v>
      </c>
      <c r="E208" s="277"/>
    </row>
    <row r="209" spans="1:5" ht="21">
      <c r="A209" s="127" t="s">
        <v>161</v>
      </c>
      <c r="B209" s="126" t="s">
        <v>186</v>
      </c>
      <c r="C209" s="68">
        <v>30000</v>
      </c>
      <c r="D209" s="54" t="s">
        <v>4</v>
      </c>
      <c r="E209" s="276"/>
    </row>
    <row r="210" spans="1:5" ht="31.2">
      <c r="A210" s="130" t="s">
        <v>495</v>
      </c>
      <c r="B210" s="131" t="s">
        <v>276</v>
      </c>
      <c r="C210" s="71">
        <v>5601010</v>
      </c>
      <c r="D210" s="71">
        <v>3681756.78</v>
      </c>
      <c r="E210" s="277">
        <f t="shared" si="5"/>
        <v>65.733801225136176</v>
      </c>
    </row>
    <row r="211" spans="1:5" ht="51.6">
      <c r="A211" s="127" t="s">
        <v>157</v>
      </c>
      <c r="B211" s="126" t="s">
        <v>496</v>
      </c>
      <c r="C211" s="68">
        <v>3528410</v>
      </c>
      <c r="D211" s="68">
        <v>2036270.78</v>
      </c>
      <c r="E211" s="276">
        <f t="shared" si="5"/>
        <v>57.710718992407351</v>
      </c>
    </row>
    <row r="212" spans="1:5" ht="21">
      <c r="A212" s="127" t="s">
        <v>161</v>
      </c>
      <c r="B212" s="126" t="s">
        <v>497</v>
      </c>
      <c r="C212" s="68">
        <v>507000</v>
      </c>
      <c r="D212" s="68">
        <v>79886</v>
      </c>
      <c r="E212" s="276">
        <f t="shared" si="5"/>
        <v>15.756607495069034</v>
      </c>
    </row>
    <row r="213" spans="1:5">
      <c r="A213" s="127" t="s">
        <v>167</v>
      </c>
      <c r="B213" s="126" t="s">
        <v>277</v>
      </c>
      <c r="C213" s="68">
        <v>1565600</v>
      </c>
      <c r="D213" s="68">
        <v>1565600</v>
      </c>
      <c r="E213" s="276">
        <f t="shared" si="5"/>
        <v>100</v>
      </c>
    </row>
    <row r="214" spans="1:5" ht="24" customHeight="1">
      <c r="A214" s="283" t="s">
        <v>187</v>
      </c>
      <c r="B214" s="251" t="s">
        <v>188</v>
      </c>
      <c r="C214" s="286">
        <v>180425083.47999999</v>
      </c>
      <c r="D214" s="286">
        <v>63291064.219999999</v>
      </c>
      <c r="E214" s="284">
        <f t="shared" si="5"/>
        <v>35.078860987206234</v>
      </c>
    </row>
    <row r="215" spans="1:5">
      <c r="A215" s="130" t="s">
        <v>50</v>
      </c>
      <c r="B215" s="131" t="s">
        <v>189</v>
      </c>
      <c r="C215" s="71">
        <v>4459200</v>
      </c>
      <c r="D215" s="71">
        <v>2741850.86</v>
      </c>
      <c r="E215" s="277">
        <f t="shared" si="5"/>
        <v>61.487505830642263</v>
      </c>
    </row>
    <row r="216" spans="1:5" ht="51.6">
      <c r="A216" s="127" t="s">
        <v>157</v>
      </c>
      <c r="B216" s="126" t="s">
        <v>190</v>
      </c>
      <c r="C216" s="68">
        <v>4025200</v>
      </c>
      <c r="D216" s="68">
        <v>2491890.54</v>
      </c>
      <c r="E216" s="276">
        <f t="shared" si="5"/>
        <v>61.907247838616719</v>
      </c>
    </row>
    <row r="217" spans="1:5" ht="21">
      <c r="A217" s="127" t="s">
        <v>161</v>
      </c>
      <c r="B217" s="126" t="s">
        <v>191</v>
      </c>
      <c r="C217" s="68">
        <v>434000</v>
      </c>
      <c r="D217" s="68">
        <v>249960.32000000001</v>
      </c>
      <c r="E217" s="276">
        <f t="shared" si="5"/>
        <v>57.594543778801842</v>
      </c>
    </row>
    <row r="218" spans="1:5">
      <c r="A218" s="130" t="s">
        <v>51</v>
      </c>
      <c r="B218" s="131" t="s">
        <v>192</v>
      </c>
      <c r="C218" s="71">
        <v>45682968.240000002</v>
      </c>
      <c r="D218" s="71">
        <v>25875711.530000001</v>
      </c>
      <c r="E218" s="277">
        <f t="shared" si="5"/>
        <v>56.641922639657274</v>
      </c>
    </row>
    <row r="219" spans="1:5" ht="21">
      <c r="A219" s="127" t="s">
        <v>161</v>
      </c>
      <c r="B219" s="126" t="s">
        <v>512</v>
      </c>
      <c r="C219" s="68">
        <v>100</v>
      </c>
      <c r="D219" s="54" t="s">
        <v>4</v>
      </c>
      <c r="E219" s="276"/>
    </row>
    <row r="220" spans="1:5">
      <c r="A220" s="127" t="s">
        <v>168</v>
      </c>
      <c r="B220" s="126" t="s">
        <v>193</v>
      </c>
      <c r="C220" s="68">
        <v>45682868.240000002</v>
      </c>
      <c r="D220" s="68">
        <v>25875711.530000001</v>
      </c>
      <c r="E220" s="276">
        <f t="shared" si="5"/>
        <v>56.642046629075672</v>
      </c>
    </row>
    <row r="221" spans="1:5">
      <c r="A221" s="130" t="s">
        <v>52</v>
      </c>
      <c r="B221" s="131" t="s">
        <v>194</v>
      </c>
      <c r="C221" s="71">
        <v>86618481.200000003</v>
      </c>
      <c r="D221" s="71">
        <v>22324430.199999999</v>
      </c>
      <c r="E221" s="277">
        <f t="shared" si="5"/>
        <v>25.773287514073846</v>
      </c>
    </row>
    <row r="222" spans="1:5" ht="21">
      <c r="A222" s="127" t="s">
        <v>161</v>
      </c>
      <c r="B222" s="126" t="s">
        <v>195</v>
      </c>
      <c r="C222" s="68">
        <v>21209903.600000001</v>
      </c>
      <c r="D222" s="68">
        <v>9270377.5999999996</v>
      </c>
      <c r="E222" s="276">
        <f t="shared" si="5"/>
        <v>43.707778096643487</v>
      </c>
    </row>
    <row r="223" spans="1:5">
      <c r="A223" s="127" t="s">
        <v>167</v>
      </c>
      <c r="B223" s="126" t="s">
        <v>196</v>
      </c>
      <c r="C223" s="68">
        <v>65408577.600000001</v>
      </c>
      <c r="D223" s="68">
        <v>13054052.6</v>
      </c>
      <c r="E223" s="276">
        <f t="shared" si="5"/>
        <v>19.957707504099584</v>
      </c>
    </row>
    <row r="224" spans="1:5">
      <c r="A224" s="130" t="s">
        <v>424</v>
      </c>
      <c r="B224" s="131" t="s">
        <v>425</v>
      </c>
      <c r="C224" s="71">
        <v>5328950.0599999996</v>
      </c>
      <c r="D224" s="72" t="s">
        <v>4</v>
      </c>
      <c r="E224" s="277"/>
    </row>
    <row r="225" spans="1:5" ht="21">
      <c r="A225" s="127" t="s">
        <v>161</v>
      </c>
      <c r="B225" s="126" t="s">
        <v>426</v>
      </c>
      <c r="C225" s="68">
        <v>5328950.0599999996</v>
      </c>
      <c r="D225" s="54" t="s">
        <v>4</v>
      </c>
      <c r="E225" s="276"/>
    </row>
    <row r="226" spans="1:5">
      <c r="A226" s="130" t="s">
        <v>53</v>
      </c>
      <c r="B226" s="131" t="s">
        <v>197</v>
      </c>
      <c r="C226" s="71">
        <v>38335483.979999997</v>
      </c>
      <c r="D226" s="71">
        <v>12349071.630000001</v>
      </c>
      <c r="E226" s="277">
        <f t="shared" ref="E226:E243" si="6">(D226/C226)*100</f>
        <v>32.213162187916126</v>
      </c>
    </row>
    <row r="227" spans="1:5" ht="51.6">
      <c r="A227" s="127" t="s">
        <v>157</v>
      </c>
      <c r="B227" s="126" t="s">
        <v>198</v>
      </c>
      <c r="C227" s="68">
        <v>1798800</v>
      </c>
      <c r="D227" s="68">
        <v>1309506.77</v>
      </c>
      <c r="E227" s="276">
        <f t="shared" si="6"/>
        <v>72.798908716922398</v>
      </c>
    </row>
    <row r="228" spans="1:5" ht="21">
      <c r="A228" s="127" t="s">
        <v>161</v>
      </c>
      <c r="B228" s="126" t="s">
        <v>199</v>
      </c>
      <c r="C228" s="68">
        <v>7665250</v>
      </c>
      <c r="D228" s="68">
        <v>196695.94</v>
      </c>
      <c r="E228" s="276">
        <f t="shared" si="6"/>
        <v>2.5660733831251425</v>
      </c>
    </row>
    <row r="229" spans="1:5" ht="21">
      <c r="A229" s="127" t="s">
        <v>210</v>
      </c>
      <c r="B229" s="126" t="s">
        <v>293</v>
      </c>
      <c r="C229" s="68">
        <v>19087200</v>
      </c>
      <c r="D229" s="68">
        <v>1404634.94</v>
      </c>
      <c r="E229" s="276">
        <f t="shared" si="6"/>
        <v>7.3590413470807663</v>
      </c>
    </row>
    <row r="230" spans="1:5">
      <c r="A230" s="127" t="s">
        <v>168</v>
      </c>
      <c r="B230" s="126" t="s">
        <v>513</v>
      </c>
      <c r="C230" s="68">
        <v>9784233.9800000004</v>
      </c>
      <c r="D230" s="68">
        <v>9438233.9800000004</v>
      </c>
      <c r="E230" s="276">
        <f t="shared" si="6"/>
        <v>96.463698632848931</v>
      </c>
    </row>
    <row r="231" spans="1:5">
      <c r="A231" s="283" t="s">
        <v>200</v>
      </c>
      <c r="B231" s="251" t="s">
        <v>201</v>
      </c>
      <c r="C231" s="286">
        <v>66172700</v>
      </c>
      <c r="D231" s="286">
        <v>12092013.539999999</v>
      </c>
      <c r="E231" s="284">
        <f t="shared" si="6"/>
        <v>18.273417194704159</v>
      </c>
    </row>
    <row r="232" spans="1:5">
      <c r="A232" s="130" t="s">
        <v>322</v>
      </c>
      <c r="B232" s="131" t="s">
        <v>323</v>
      </c>
      <c r="C232" s="71">
        <v>6112500</v>
      </c>
      <c r="D232" s="71">
        <v>306318.74</v>
      </c>
      <c r="E232" s="277">
        <f t="shared" si="6"/>
        <v>5.0113495296523514</v>
      </c>
    </row>
    <row r="233" spans="1:5" ht="21">
      <c r="A233" s="127" t="s">
        <v>161</v>
      </c>
      <c r="B233" s="126" t="s">
        <v>324</v>
      </c>
      <c r="C233" s="68">
        <v>456000</v>
      </c>
      <c r="D233" s="68">
        <v>306318.74</v>
      </c>
      <c r="E233" s="276">
        <f t="shared" si="6"/>
        <v>67.175162280701755</v>
      </c>
    </row>
    <row r="234" spans="1:5" ht="21">
      <c r="A234" s="127" t="s">
        <v>202</v>
      </c>
      <c r="B234" s="126" t="s">
        <v>538</v>
      </c>
      <c r="C234" s="68">
        <v>5656500</v>
      </c>
      <c r="D234" s="54" t="s">
        <v>4</v>
      </c>
      <c r="E234" s="276"/>
    </row>
    <row r="235" spans="1:5">
      <c r="A235" s="130" t="s">
        <v>54</v>
      </c>
      <c r="B235" s="131" t="s">
        <v>203</v>
      </c>
      <c r="C235" s="71">
        <v>15024600</v>
      </c>
      <c r="D235" s="71">
        <v>10975840</v>
      </c>
      <c r="E235" s="277">
        <f t="shared" si="6"/>
        <v>73.05246063123144</v>
      </c>
    </row>
    <row r="236" spans="1:5">
      <c r="A236" s="127" t="s">
        <v>168</v>
      </c>
      <c r="B236" s="126" t="s">
        <v>204</v>
      </c>
      <c r="C236" s="68">
        <v>15024600</v>
      </c>
      <c r="D236" s="68">
        <v>10975840</v>
      </c>
      <c r="E236" s="276">
        <f t="shared" si="6"/>
        <v>73.05246063123144</v>
      </c>
    </row>
    <row r="237" spans="1:5">
      <c r="A237" s="130" t="s">
        <v>399</v>
      </c>
      <c r="B237" s="131" t="s">
        <v>400</v>
      </c>
      <c r="C237" s="71">
        <v>22881600</v>
      </c>
      <c r="D237" s="71">
        <v>791479.8</v>
      </c>
      <c r="E237" s="277">
        <f t="shared" si="6"/>
        <v>3.4590229704216489</v>
      </c>
    </row>
    <row r="238" spans="1:5">
      <c r="A238" s="127" t="s">
        <v>167</v>
      </c>
      <c r="B238" s="126" t="s">
        <v>401</v>
      </c>
      <c r="C238" s="68">
        <v>22881600</v>
      </c>
      <c r="D238" s="68">
        <v>791479.8</v>
      </c>
      <c r="E238" s="276">
        <f t="shared" si="6"/>
        <v>3.4590229704216489</v>
      </c>
    </row>
    <row r="239" spans="1:5" ht="21">
      <c r="A239" s="289" t="s">
        <v>55</v>
      </c>
      <c r="B239" s="271" t="s">
        <v>205</v>
      </c>
      <c r="C239" s="290">
        <v>22154000</v>
      </c>
      <c r="D239" s="290">
        <v>18375</v>
      </c>
      <c r="E239" s="291">
        <f t="shared" si="6"/>
        <v>8.2942132346303155E-2</v>
      </c>
    </row>
    <row r="240" spans="1:5" ht="21">
      <c r="A240" s="127" t="s">
        <v>161</v>
      </c>
      <c r="B240" s="126" t="s">
        <v>206</v>
      </c>
      <c r="C240" s="68">
        <v>11174000</v>
      </c>
      <c r="D240" s="68">
        <v>18375</v>
      </c>
      <c r="E240" s="276">
        <f t="shared" si="6"/>
        <v>0.16444424557007337</v>
      </c>
    </row>
    <row r="241" spans="1:5">
      <c r="A241" s="127" t="s">
        <v>167</v>
      </c>
      <c r="B241" s="126" t="s">
        <v>551</v>
      </c>
      <c r="C241" s="68">
        <v>10980000</v>
      </c>
      <c r="D241" s="54" t="s">
        <v>4</v>
      </c>
      <c r="E241" s="276"/>
    </row>
    <row r="242" spans="1:5">
      <c r="A242" s="283" t="s">
        <v>312</v>
      </c>
      <c r="B242" s="251" t="s">
        <v>313</v>
      </c>
      <c r="C242" s="286">
        <v>598400</v>
      </c>
      <c r="D242" s="286">
        <v>45390.38</v>
      </c>
      <c r="E242" s="284">
        <f t="shared" si="6"/>
        <v>7.5852907754010683</v>
      </c>
    </row>
    <row r="243" spans="1:5" ht="21">
      <c r="A243" s="130" t="s">
        <v>314</v>
      </c>
      <c r="B243" s="131" t="s">
        <v>315</v>
      </c>
      <c r="C243" s="71">
        <v>579400</v>
      </c>
      <c r="D243" s="71">
        <v>45390.38</v>
      </c>
      <c r="E243" s="277">
        <f t="shared" si="6"/>
        <v>7.8340317569899902</v>
      </c>
    </row>
    <row r="244" spans="1:5" ht="51.6">
      <c r="A244" s="127" t="s">
        <v>157</v>
      </c>
      <c r="B244" s="126" t="s">
        <v>471</v>
      </c>
      <c r="C244" s="68">
        <v>67100</v>
      </c>
      <c r="D244" s="54" t="s">
        <v>4</v>
      </c>
      <c r="E244" s="276"/>
    </row>
    <row r="245" spans="1:5" ht="21">
      <c r="A245" s="127" t="s">
        <v>161</v>
      </c>
      <c r="B245" s="126" t="s">
        <v>316</v>
      </c>
      <c r="C245" s="68">
        <v>512300</v>
      </c>
      <c r="D245" s="68">
        <v>45390.38</v>
      </c>
      <c r="E245" s="276">
        <f t="shared" ref="E245:E265" si="7">(D245/C245)*100</f>
        <v>8.8601171188756584</v>
      </c>
    </row>
    <row r="246" spans="1:5" ht="21">
      <c r="A246" s="130" t="s">
        <v>402</v>
      </c>
      <c r="B246" s="131" t="s">
        <v>403</v>
      </c>
      <c r="C246" s="71">
        <v>19000</v>
      </c>
      <c r="D246" s="72" t="s">
        <v>4</v>
      </c>
      <c r="E246" s="277"/>
    </row>
    <row r="247" spans="1:5" ht="21">
      <c r="A247" s="127" t="s">
        <v>161</v>
      </c>
      <c r="B247" s="126" t="s">
        <v>404</v>
      </c>
      <c r="C247" s="68">
        <v>19000</v>
      </c>
      <c r="D247" s="54" t="s">
        <v>4</v>
      </c>
      <c r="E247" s="276"/>
    </row>
    <row r="248" spans="1:5">
      <c r="A248" s="283" t="s">
        <v>207</v>
      </c>
      <c r="B248" s="251" t="s">
        <v>208</v>
      </c>
      <c r="C248" s="286">
        <v>605017194.92999995</v>
      </c>
      <c r="D248" s="286">
        <v>393140979.69</v>
      </c>
      <c r="E248" s="284">
        <f t="shared" si="7"/>
        <v>64.980133289515209</v>
      </c>
    </row>
    <row r="249" spans="1:5">
      <c r="A249" s="130" t="s">
        <v>56</v>
      </c>
      <c r="B249" s="131" t="s">
        <v>209</v>
      </c>
      <c r="C249" s="71">
        <v>109099430.56</v>
      </c>
      <c r="D249" s="71">
        <v>69400928.890000001</v>
      </c>
      <c r="E249" s="277">
        <f t="shared" si="7"/>
        <v>63.612549152428869</v>
      </c>
    </row>
    <row r="250" spans="1:5" ht="21">
      <c r="A250" s="127" t="s">
        <v>210</v>
      </c>
      <c r="B250" s="126" t="s">
        <v>211</v>
      </c>
      <c r="C250" s="68">
        <v>109099430.56</v>
      </c>
      <c r="D250" s="68">
        <v>69400928.890000001</v>
      </c>
      <c r="E250" s="276">
        <f t="shared" si="7"/>
        <v>63.612549152428869</v>
      </c>
    </row>
    <row r="251" spans="1:5">
      <c r="A251" s="130" t="s">
        <v>57</v>
      </c>
      <c r="B251" s="131" t="s">
        <v>212</v>
      </c>
      <c r="C251" s="71">
        <v>396452203.27999997</v>
      </c>
      <c r="D251" s="71">
        <v>259975040.66</v>
      </c>
      <c r="E251" s="277">
        <f t="shared" si="7"/>
        <v>65.575380464310086</v>
      </c>
    </row>
    <row r="252" spans="1:5" ht="21">
      <c r="A252" s="127" t="s">
        <v>161</v>
      </c>
      <c r="B252" s="126" t="s">
        <v>532</v>
      </c>
      <c r="C252" s="68">
        <v>4112500</v>
      </c>
      <c r="D252" s="68">
        <v>850016.84</v>
      </c>
      <c r="E252" s="276">
        <f t="shared" si="7"/>
        <v>20.669102492401215</v>
      </c>
    </row>
    <row r="253" spans="1:5" ht="21">
      <c r="A253" s="127" t="s">
        <v>210</v>
      </c>
      <c r="B253" s="126" t="s">
        <v>213</v>
      </c>
      <c r="C253" s="68">
        <v>392339703.27999997</v>
      </c>
      <c r="D253" s="68">
        <v>259125023.81999999</v>
      </c>
      <c r="E253" s="276">
        <f t="shared" si="7"/>
        <v>66.046087524073741</v>
      </c>
    </row>
    <row r="254" spans="1:5">
      <c r="A254" s="130" t="s">
        <v>286</v>
      </c>
      <c r="B254" s="131" t="s">
        <v>287</v>
      </c>
      <c r="C254" s="71">
        <v>48367506</v>
      </c>
      <c r="D254" s="71">
        <v>31311451.949999999</v>
      </c>
      <c r="E254" s="277">
        <f t="shared" si="7"/>
        <v>64.736544303111259</v>
      </c>
    </row>
    <row r="255" spans="1:5" ht="21">
      <c r="A255" s="127" t="s">
        <v>210</v>
      </c>
      <c r="B255" s="126" t="s">
        <v>288</v>
      </c>
      <c r="C255" s="68">
        <v>48361206</v>
      </c>
      <c r="D255" s="68">
        <v>31311451.949999999</v>
      </c>
      <c r="E255" s="276">
        <f t="shared" si="7"/>
        <v>64.744977513588069</v>
      </c>
    </row>
    <row r="256" spans="1:5">
      <c r="A256" s="127" t="s">
        <v>168</v>
      </c>
      <c r="B256" s="126" t="s">
        <v>560</v>
      </c>
      <c r="C256" s="68">
        <v>6300</v>
      </c>
      <c r="D256" s="54" t="s">
        <v>4</v>
      </c>
      <c r="E256" s="276"/>
    </row>
    <row r="257" spans="1:5">
      <c r="A257" s="130" t="s">
        <v>272</v>
      </c>
      <c r="B257" s="131" t="s">
        <v>214</v>
      </c>
      <c r="C257" s="71">
        <v>13956850.09</v>
      </c>
      <c r="D257" s="71">
        <v>9205867.0199999996</v>
      </c>
      <c r="E257" s="277">
        <f t="shared" si="7"/>
        <v>65.959489144301614</v>
      </c>
    </row>
    <row r="258" spans="1:5" ht="21">
      <c r="A258" s="127" t="s">
        <v>161</v>
      </c>
      <c r="B258" s="126" t="s">
        <v>215</v>
      </c>
      <c r="C258" s="68">
        <v>1717900</v>
      </c>
      <c r="D258" s="68">
        <v>477200</v>
      </c>
      <c r="E258" s="276">
        <f t="shared" si="7"/>
        <v>27.778101170033182</v>
      </c>
    </row>
    <row r="259" spans="1:5" ht="21">
      <c r="A259" s="127" t="s">
        <v>210</v>
      </c>
      <c r="B259" s="126" t="s">
        <v>216</v>
      </c>
      <c r="C259" s="68">
        <v>12238950.09</v>
      </c>
      <c r="D259" s="68">
        <v>8728667.0199999996</v>
      </c>
      <c r="E259" s="276">
        <f t="shared" si="7"/>
        <v>71.318756558472089</v>
      </c>
    </row>
    <row r="260" spans="1:5">
      <c r="A260" s="130" t="s">
        <v>58</v>
      </c>
      <c r="B260" s="131" t="s">
        <v>217</v>
      </c>
      <c r="C260" s="71">
        <v>37141205</v>
      </c>
      <c r="D260" s="71">
        <v>23247691.170000002</v>
      </c>
      <c r="E260" s="277">
        <f t="shared" si="7"/>
        <v>62.592721937804662</v>
      </c>
    </row>
    <row r="261" spans="1:5" ht="51.6">
      <c r="A261" s="127" t="s">
        <v>157</v>
      </c>
      <c r="B261" s="126" t="s">
        <v>218</v>
      </c>
      <c r="C261" s="68">
        <v>8877305</v>
      </c>
      <c r="D261" s="68">
        <v>5823487.6799999997</v>
      </c>
      <c r="E261" s="276">
        <f t="shared" si="7"/>
        <v>65.599725141808236</v>
      </c>
    </row>
    <row r="262" spans="1:5" ht="21">
      <c r="A262" s="127" t="s">
        <v>161</v>
      </c>
      <c r="B262" s="126" t="s">
        <v>317</v>
      </c>
      <c r="C262" s="68">
        <v>1919195.76</v>
      </c>
      <c r="D262" s="68">
        <v>1375243.25</v>
      </c>
      <c r="E262" s="276">
        <f t="shared" si="7"/>
        <v>71.657268042317895</v>
      </c>
    </row>
    <row r="263" spans="1:5" ht="21">
      <c r="A263" s="127" t="s">
        <v>210</v>
      </c>
      <c r="B263" s="126" t="s">
        <v>219</v>
      </c>
      <c r="C263" s="68">
        <v>26344700</v>
      </c>
      <c r="D263" s="68">
        <v>16048956</v>
      </c>
      <c r="E263" s="276">
        <f t="shared" si="7"/>
        <v>60.919107068974022</v>
      </c>
    </row>
    <row r="264" spans="1:5">
      <c r="A264" s="127" t="s">
        <v>168</v>
      </c>
      <c r="B264" s="126" t="s">
        <v>220</v>
      </c>
      <c r="C264" s="68">
        <v>4.24</v>
      </c>
      <c r="D264" s="68">
        <v>4.24</v>
      </c>
      <c r="E264" s="276">
        <f t="shared" si="7"/>
        <v>100</v>
      </c>
    </row>
    <row r="265" spans="1:5">
      <c r="A265" s="283" t="s">
        <v>405</v>
      </c>
      <c r="B265" s="251" t="s">
        <v>221</v>
      </c>
      <c r="C265" s="286">
        <v>142818476</v>
      </c>
      <c r="D265" s="286">
        <v>79715086.75</v>
      </c>
      <c r="E265" s="284">
        <f t="shared" si="7"/>
        <v>55.815668240291259</v>
      </c>
    </row>
    <row r="266" spans="1:5" ht="22.2" customHeight="1">
      <c r="A266" s="130" t="s">
        <v>59</v>
      </c>
      <c r="B266" s="131" t="s">
        <v>222</v>
      </c>
      <c r="C266" s="71">
        <v>101064064.5</v>
      </c>
      <c r="D266" s="71">
        <v>55168835.619999997</v>
      </c>
      <c r="E266" s="277">
        <f t="shared" ref="E266:E288" si="8">(D266/C266)*100</f>
        <v>54.58798425824245</v>
      </c>
    </row>
    <row r="267" spans="1:5" ht="21">
      <c r="A267" s="127" t="s">
        <v>210</v>
      </c>
      <c r="B267" s="126" t="s">
        <v>223</v>
      </c>
      <c r="C267" s="68">
        <v>101064064.5</v>
      </c>
      <c r="D267" s="68">
        <v>55168835.619999997</v>
      </c>
      <c r="E267" s="276">
        <f t="shared" si="8"/>
        <v>54.58798425824245</v>
      </c>
    </row>
    <row r="268" spans="1:5" ht="21">
      <c r="A268" s="130" t="s">
        <v>60</v>
      </c>
      <c r="B268" s="131" t="s">
        <v>224</v>
      </c>
      <c r="C268" s="71">
        <v>41754411.5</v>
      </c>
      <c r="D268" s="71">
        <v>24546251.129999999</v>
      </c>
      <c r="E268" s="277">
        <f t="shared" si="8"/>
        <v>58.787204149674096</v>
      </c>
    </row>
    <row r="269" spans="1:5" ht="51.6">
      <c r="A269" s="127" t="s">
        <v>157</v>
      </c>
      <c r="B269" s="126" t="s">
        <v>225</v>
      </c>
      <c r="C269" s="68">
        <v>38569604</v>
      </c>
      <c r="D269" s="68">
        <v>23109552.469999999</v>
      </c>
      <c r="E269" s="276">
        <f t="shared" si="8"/>
        <v>59.91648882368613</v>
      </c>
    </row>
    <row r="270" spans="1:5" ht="21">
      <c r="A270" s="127" t="s">
        <v>161</v>
      </c>
      <c r="B270" s="126" t="s">
        <v>226</v>
      </c>
      <c r="C270" s="68">
        <v>2989900</v>
      </c>
      <c r="D270" s="68">
        <v>1241791.1599999999</v>
      </c>
      <c r="E270" s="276">
        <f t="shared" si="8"/>
        <v>41.532865982139867</v>
      </c>
    </row>
    <row r="271" spans="1:5" ht="21">
      <c r="A271" s="127" t="s">
        <v>210</v>
      </c>
      <c r="B271" s="126" t="s">
        <v>552</v>
      </c>
      <c r="C271" s="68">
        <v>194907.5</v>
      </c>
      <c r="D271" s="68">
        <v>194907.5</v>
      </c>
      <c r="E271" s="276">
        <f t="shared" si="8"/>
        <v>100</v>
      </c>
    </row>
    <row r="272" spans="1:5">
      <c r="A272" s="283" t="s">
        <v>227</v>
      </c>
      <c r="B272" s="251" t="s">
        <v>228</v>
      </c>
      <c r="C272" s="286">
        <v>53275511.149999999</v>
      </c>
      <c r="D272" s="286">
        <v>18277829.23</v>
      </c>
      <c r="E272" s="284">
        <f t="shared" si="8"/>
        <v>34.308125507304496</v>
      </c>
    </row>
    <row r="273" spans="1:5">
      <c r="A273" s="130" t="s">
        <v>73</v>
      </c>
      <c r="B273" s="131" t="s">
        <v>229</v>
      </c>
      <c r="C273" s="71">
        <v>1063100</v>
      </c>
      <c r="D273" s="71">
        <v>747705.32</v>
      </c>
      <c r="E273" s="277">
        <f t="shared" si="8"/>
        <v>70.332548208070733</v>
      </c>
    </row>
    <row r="274" spans="1:5">
      <c r="A274" s="127" t="s">
        <v>166</v>
      </c>
      <c r="B274" s="126" t="s">
        <v>230</v>
      </c>
      <c r="C274" s="68">
        <v>1063100</v>
      </c>
      <c r="D274" s="68">
        <v>747705.32</v>
      </c>
      <c r="E274" s="276">
        <f t="shared" si="8"/>
        <v>70.332548208070733</v>
      </c>
    </row>
    <row r="275" spans="1:5">
      <c r="A275" s="130" t="s">
        <v>61</v>
      </c>
      <c r="B275" s="131" t="s">
        <v>231</v>
      </c>
      <c r="C275" s="71">
        <v>29277404</v>
      </c>
      <c r="D275" s="71">
        <v>16399622.49</v>
      </c>
      <c r="E275" s="277">
        <f t="shared" si="8"/>
        <v>56.014605973944953</v>
      </c>
    </row>
    <row r="276" spans="1:5">
      <c r="A276" s="127" t="s">
        <v>166</v>
      </c>
      <c r="B276" s="126" t="s">
        <v>232</v>
      </c>
      <c r="C276" s="68">
        <v>3217104</v>
      </c>
      <c r="D276" s="68">
        <v>3051070.34</v>
      </c>
      <c r="E276" s="276">
        <f t="shared" si="8"/>
        <v>94.839033490990658</v>
      </c>
    </row>
    <row r="277" spans="1:5" ht="21">
      <c r="A277" s="127" t="s">
        <v>210</v>
      </c>
      <c r="B277" s="126" t="s">
        <v>233</v>
      </c>
      <c r="C277" s="68">
        <v>26060300</v>
      </c>
      <c r="D277" s="68">
        <v>13348552.15</v>
      </c>
      <c r="E277" s="276">
        <f t="shared" si="8"/>
        <v>51.221790040790019</v>
      </c>
    </row>
    <row r="278" spans="1:5">
      <c r="A278" s="130" t="s">
        <v>62</v>
      </c>
      <c r="B278" s="131" t="s">
        <v>234</v>
      </c>
      <c r="C278" s="71">
        <v>22200307.149999999</v>
      </c>
      <c r="D278" s="71">
        <v>771714.07</v>
      </c>
      <c r="E278" s="277">
        <f t="shared" si="8"/>
        <v>3.4761414100525183</v>
      </c>
    </row>
    <row r="279" spans="1:5" ht="21">
      <c r="A279" s="127" t="s">
        <v>161</v>
      </c>
      <c r="B279" s="126" t="s">
        <v>235</v>
      </c>
      <c r="C279" s="68">
        <v>100000</v>
      </c>
      <c r="D279" s="68">
        <v>152.11000000000001</v>
      </c>
      <c r="E279" s="276">
        <f t="shared" si="8"/>
        <v>0.15211</v>
      </c>
    </row>
    <row r="280" spans="1:5">
      <c r="A280" s="127" t="s">
        <v>166</v>
      </c>
      <c r="B280" s="126" t="s">
        <v>236</v>
      </c>
      <c r="C280" s="68">
        <v>2503200</v>
      </c>
      <c r="D280" s="68">
        <v>771561.96</v>
      </c>
      <c r="E280" s="276">
        <f t="shared" si="8"/>
        <v>30.823024928092043</v>
      </c>
    </row>
    <row r="281" spans="1:5" ht="21">
      <c r="A281" s="127" t="s">
        <v>202</v>
      </c>
      <c r="B281" s="126" t="s">
        <v>237</v>
      </c>
      <c r="C281" s="68">
        <v>19597107.149999999</v>
      </c>
      <c r="D281" s="54" t="s">
        <v>4</v>
      </c>
      <c r="E281" s="276"/>
    </row>
    <row r="282" spans="1:5">
      <c r="A282" s="130" t="s">
        <v>63</v>
      </c>
      <c r="B282" s="131" t="s">
        <v>238</v>
      </c>
      <c r="C282" s="71">
        <v>734700</v>
      </c>
      <c r="D282" s="71">
        <v>358787.35</v>
      </c>
      <c r="E282" s="277">
        <f t="shared" si="8"/>
        <v>48.834537906628547</v>
      </c>
    </row>
    <row r="283" spans="1:5" ht="51.6">
      <c r="A283" s="127" t="s">
        <v>157</v>
      </c>
      <c r="B283" s="126" t="s">
        <v>239</v>
      </c>
      <c r="C283" s="68">
        <v>670900</v>
      </c>
      <c r="D283" s="68">
        <v>345038.58</v>
      </c>
      <c r="E283" s="276">
        <f t="shared" si="8"/>
        <v>51.429211506930997</v>
      </c>
    </row>
    <row r="284" spans="1:5" ht="21">
      <c r="A284" s="127" t="s">
        <v>161</v>
      </c>
      <c r="B284" s="126" t="s">
        <v>240</v>
      </c>
      <c r="C284" s="68">
        <v>63800</v>
      </c>
      <c r="D284" s="68">
        <v>13748.77</v>
      </c>
      <c r="E284" s="276">
        <f t="shared" si="8"/>
        <v>21.549796238244515</v>
      </c>
    </row>
    <row r="285" spans="1:5">
      <c r="A285" s="283" t="s">
        <v>241</v>
      </c>
      <c r="B285" s="251" t="s">
        <v>242</v>
      </c>
      <c r="C285" s="286">
        <v>25512355.800000001</v>
      </c>
      <c r="D285" s="286">
        <v>14650521.16</v>
      </c>
      <c r="E285" s="284">
        <f t="shared" si="8"/>
        <v>57.425199283242975</v>
      </c>
    </row>
    <row r="286" spans="1:5">
      <c r="A286" s="130" t="s">
        <v>64</v>
      </c>
      <c r="B286" s="131" t="s">
        <v>243</v>
      </c>
      <c r="C286" s="71">
        <v>25512355.800000001</v>
      </c>
      <c r="D286" s="71">
        <v>14650521.16</v>
      </c>
      <c r="E286" s="277">
        <f t="shared" si="8"/>
        <v>57.425199283242975</v>
      </c>
    </row>
    <row r="287" spans="1:5" ht="21">
      <c r="A287" s="127" t="s">
        <v>210</v>
      </c>
      <c r="B287" s="126" t="s">
        <v>244</v>
      </c>
      <c r="C287" s="68">
        <v>25512355.800000001</v>
      </c>
      <c r="D287" s="68">
        <v>14650521.16</v>
      </c>
      <c r="E287" s="276">
        <f t="shared" si="8"/>
        <v>57.425199283242975</v>
      </c>
    </row>
    <row r="288" spans="1:5" ht="21">
      <c r="A288" s="283" t="s">
        <v>514</v>
      </c>
      <c r="B288" s="251" t="s">
        <v>515</v>
      </c>
      <c r="C288" s="286">
        <v>1628.01</v>
      </c>
      <c r="D288" s="286">
        <v>1628.01</v>
      </c>
      <c r="E288" s="284">
        <f t="shared" si="8"/>
        <v>100</v>
      </c>
    </row>
    <row r="289" spans="1:5" ht="21">
      <c r="A289" s="130" t="s">
        <v>516</v>
      </c>
      <c r="B289" s="131" t="s">
        <v>517</v>
      </c>
      <c r="C289" s="71">
        <v>1628.01</v>
      </c>
      <c r="D289" s="71">
        <v>1628.01</v>
      </c>
      <c r="E289" s="277">
        <f t="shared" ref="E289:E297" si="9">(D289/C289)*100</f>
        <v>100</v>
      </c>
    </row>
    <row r="290" spans="1:5" ht="21">
      <c r="A290" s="127" t="s">
        <v>514</v>
      </c>
      <c r="B290" s="126" t="s">
        <v>518</v>
      </c>
      <c r="C290" s="68">
        <v>1628.01</v>
      </c>
      <c r="D290" s="68">
        <v>1628.01</v>
      </c>
      <c r="E290" s="276">
        <f t="shared" si="9"/>
        <v>100</v>
      </c>
    </row>
    <row r="291" spans="1:5">
      <c r="A291" s="127" t="s">
        <v>519</v>
      </c>
      <c r="B291" s="126" t="s">
        <v>520</v>
      </c>
      <c r="C291" s="68">
        <v>1628.01</v>
      </c>
      <c r="D291" s="68">
        <v>1628.01</v>
      </c>
      <c r="E291" s="276">
        <f t="shared" si="9"/>
        <v>100</v>
      </c>
    </row>
    <row r="292" spans="1:5" ht="31.2">
      <c r="A292" s="283" t="s">
        <v>245</v>
      </c>
      <c r="B292" s="251" t="s">
        <v>246</v>
      </c>
      <c r="C292" s="286">
        <v>146613641.30000001</v>
      </c>
      <c r="D292" s="286">
        <v>90540264.760000005</v>
      </c>
      <c r="E292" s="284">
        <f t="shared" si="9"/>
        <v>61.754325148187959</v>
      </c>
    </row>
    <row r="293" spans="1:5" ht="31.2">
      <c r="A293" s="130" t="s">
        <v>65</v>
      </c>
      <c r="B293" s="131" t="s">
        <v>247</v>
      </c>
      <c r="C293" s="71">
        <v>74194300</v>
      </c>
      <c r="D293" s="71">
        <v>67979300</v>
      </c>
      <c r="E293" s="277">
        <f t="shared" si="9"/>
        <v>91.623345728715009</v>
      </c>
    </row>
    <row r="294" spans="1:5">
      <c r="A294" s="127" t="s">
        <v>167</v>
      </c>
      <c r="B294" s="126" t="s">
        <v>248</v>
      </c>
      <c r="C294" s="68">
        <v>74194300</v>
      </c>
      <c r="D294" s="68">
        <v>67979300</v>
      </c>
      <c r="E294" s="276">
        <f t="shared" si="9"/>
        <v>91.623345728715009</v>
      </c>
    </row>
    <row r="295" spans="1:5" ht="21">
      <c r="A295" s="130" t="s">
        <v>273</v>
      </c>
      <c r="B295" s="131" t="s">
        <v>274</v>
      </c>
      <c r="C295" s="71">
        <v>72419341.299999997</v>
      </c>
      <c r="D295" s="71">
        <v>22560964.760000002</v>
      </c>
      <c r="E295" s="277">
        <f t="shared" si="9"/>
        <v>31.153231105127439</v>
      </c>
    </row>
    <row r="296" spans="1:5">
      <c r="A296" s="127" t="s">
        <v>167</v>
      </c>
      <c r="B296" s="126" t="s">
        <v>275</v>
      </c>
      <c r="C296" s="68">
        <v>72419341.299999997</v>
      </c>
      <c r="D296" s="68">
        <v>22560964.760000002</v>
      </c>
      <c r="E296" s="276">
        <f t="shared" si="9"/>
        <v>31.153231105127439</v>
      </c>
    </row>
    <row r="297" spans="1:5">
      <c r="A297" s="238" t="s">
        <v>326</v>
      </c>
      <c r="B297" s="239" t="s">
        <v>153</v>
      </c>
      <c r="C297" s="237">
        <v>-13007940.369999999</v>
      </c>
      <c r="D297" s="293">
        <v>5292645.78</v>
      </c>
      <c r="E297" s="276">
        <f t="shared" si="9"/>
        <v>-40.687807827028045</v>
      </c>
    </row>
    <row r="300" spans="1:5">
      <c r="A300" s="337" t="s">
        <v>249</v>
      </c>
      <c r="B300" s="338"/>
      <c r="C300" s="338"/>
      <c r="D300" s="338"/>
      <c r="E300" s="338"/>
    </row>
    <row r="301" spans="1:5">
      <c r="A301" s="23"/>
      <c r="B301" s="41"/>
      <c r="C301" s="12"/>
      <c r="D301" s="12" t="s">
        <v>66</v>
      </c>
      <c r="E301" s="12"/>
    </row>
    <row r="302" spans="1:5" ht="45.6">
      <c r="A302" s="24" t="s">
        <v>74</v>
      </c>
      <c r="B302" s="20" t="s">
        <v>250</v>
      </c>
      <c r="C302" s="16" t="s">
        <v>150</v>
      </c>
      <c r="D302" s="16" t="s">
        <v>149</v>
      </c>
      <c r="E302" s="264"/>
    </row>
    <row r="303" spans="1:5" ht="24">
      <c r="A303" s="21" t="s">
        <v>251</v>
      </c>
      <c r="B303" s="19" t="s">
        <v>153</v>
      </c>
      <c r="C303" s="26">
        <f>C305+C312</f>
        <v>13007940.369999886</v>
      </c>
      <c r="D303" s="29">
        <f>D305+D312</f>
        <v>-5292645.7800000906</v>
      </c>
      <c r="E303" s="265"/>
    </row>
    <row r="304" spans="1:5" ht="36">
      <c r="A304" s="21" t="s">
        <v>252</v>
      </c>
      <c r="B304" s="19" t="s">
        <v>153</v>
      </c>
      <c r="C304" s="17"/>
      <c r="D304" s="18"/>
      <c r="E304" s="265"/>
    </row>
    <row r="305" spans="1:5" ht="24">
      <c r="A305" s="21" t="s">
        <v>253</v>
      </c>
      <c r="B305" s="19" t="s">
        <v>254</v>
      </c>
      <c r="C305" s="17">
        <f>C306+C308</f>
        <v>0</v>
      </c>
      <c r="D305" s="18">
        <f>D306+D308</f>
        <v>-14500000</v>
      </c>
      <c r="E305" s="265"/>
    </row>
    <row r="306" spans="1:5" ht="36">
      <c r="A306" s="21" t="s">
        <v>255</v>
      </c>
      <c r="B306" s="19" t="s">
        <v>256</v>
      </c>
      <c r="C306" s="17">
        <f>C307</f>
        <v>14500000</v>
      </c>
      <c r="D306" s="18"/>
      <c r="E306" s="264"/>
    </row>
    <row r="307" spans="1:5" ht="48">
      <c r="A307" s="21" t="s">
        <v>257</v>
      </c>
      <c r="B307" s="19" t="s">
        <v>258</v>
      </c>
      <c r="C307" s="17">
        <v>14500000</v>
      </c>
      <c r="D307" s="18"/>
      <c r="E307" s="264"/>
    </row>
    <row r="308" spans="1:5" ht="48">
      <c r="A308" s="21" t="s">
        <v>259</v>
      </c>
      <c r="B308" s="19" t="s">
        <v>260</v>
      </c>
      <c r="C308" s="17">
        <f>C309</f>
        <v>-14500000</v>
      </c>
      <c r="D308" s="18">
        <f>D309</f>
        <v>-14500000</v>
      </c>
      <c r="E308" s="265"/>
    </row>
    <row r="309" spans="1:5" ht="48">
      <c r="A309" s="21" t="s">
        <v>261</v>
      </c>
      <c r="B309" s="19" t="s">
        <v>262</v>
      </c>
      <c r="C309" s="17">
        <v>-14500000</v>
      </c>
      <c r="D309" s="18">
        <v>-14500000</v>
      </c>
      <c r="E309" s="265"/>
    </row>
    <row r="310" spans="1:5" ht="24">
      <c r="A310" s="21" t="s">
        <v>294</v>
      </c>
      <c r="B310" s="19" t="s">
        <v>297</v>
      </c>
      <c r="C310" s="17">
        <v>0</v>
      </c>
      <c r="D310" s="18">
        <f>D311</f>
        <v>0</v>
      </c>
      <c r="E310" s="265"/>
    </row>
    <row r="311" spans="1:5" ht="48">
      <c r="A311" s="21" t="s">
        <v>295</v>
      </c>
      <c r="B311" s="19" t="s">
        <v>296</v>
      </c>
      <c r="C311" s="17"/>
      <c r="D311" s="18"/>
      <c r="E311" s="265"/>
    </row>
    <row r="312" spans="1:5">
      <c r="A312" s="21" t="s">
        <v>263</v>
      </c>
      <c r="B312" s="19" t="s">
        <v>264</v>
      </c>
      <c r="C312" s="18">
        <f>C313</f>
        <v>13007940.369999886</v>
      </c>
      <c r="D312" s="18">
        <f>D313</f>
        <v>9207354.2199999094</v>
      </c>
      <c r="E312" s="265"/>
    </row>
    <row r="313" spans="1:5" ht="24">
      <c r="A313" s="21" t="s">
        <v>265</v>
      </c>
      <c r="B313" s="19" t="s">
        <v>266</v>
      </c>
      <c r="C313" s="18">
        <f>C314+C315</f>
        <v>13007940.369999886</v>
      </c>
      <c r="D313" s="18">
        <f>D314+D315</f>
        <v>9207354.2199999094</v>
      </c>
      <c r="E313" s="265"/>
    </row>
    <row r="314" spans="1:5">
      <c r="A314" s="21" t="s">
        <v>267</v>
      </c>
      <c r="B314" s="19" t="s">
        <v>268</v>
      </c>
      <c r="C314" s="17">
        <v>-1307718085.6300001</v>
      </c>
      <c r="D314" s="18">
        <v>-772075183.32000005</v>
      </c>
      <c r="E314" s="265"/>
    </row>
    <row r="315" spans="1:5">
      <c r="A315" s="21" t="s">
        <v>269</v>
      </c>
      <c r="B315" s="19" t="s">
        <v>270</v>
      </c>
      <c r="C315" s="17">
        <v>1320726026</v>
      </c>
      <c r="D315" s="18">
        <v>781282537.53999996</v>
      </c>
      <c r="E315" s="264"/>
    </row>
  </sheetData>
  <mergeCells count="2">
    <mergeCell ref="A4:C4"/>
    <mergeCell ref="A300:E300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E322"/>
  <sheetViews>
    <sheetView topLeftCell="A295" workbookViewId="0">
      <selection activeCell="A307" sqref="A307:E322"/>
    </sheetView>
  </sheetViews>
  <sheetFormatPr defaultRowHeight="14.4"/>
  <cols>
    <col min="1" max="1" width="32.44140625" style="118" customWidth="1"/>
    <col min="2" max="2" width="20.5546875" customWidth="1"/>
    <col min="3" max="3" width="16" bestFit="1" customWidth="1"/>
    <col min="4" max="4" width="14.44140625" bestFit="1" customWidth="1"/>
  </cols>
  <sheetData>
    <row r="2" spans="1:5" ht="15.6">
      <c r="A2" s="306" t="s">
        <v>579</v>
      </c>
      <c r="B2" s="307"/>
      <c r="C2" s="307"/>
    </row>
    <row r="3" spans="1:5">
      <c r="A3" s="97"/>
      <c r="B3" s="210"/>
      <c r="C3" s="38"/>
    </row>
    <row r="4" spans="1:5">
      <c r="A4" s="346" t="s">
        <v>304</v>
      </c>
      <c r="B4" s="355"/>
      <c r="C4" s="355"/>
      <c r="D4" s="46"/>
      <c r="E4" s="28"/>
    </row>
    <row r="5" spans="1:5">
      <c r="A5" s="295"/>
      <c r="B5" s="212"/>
      <c r="C5" s="46"/>
      <c r="D5" s="46" t="s">
        <v>307</v>
      </c>
      <c r="E5" s="28"/>
    </row>
    <row r="6" spans="1:5" ht="41.25" customHeight="1">
      <c r="A6" s="304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>
      <c r="A7" s="305" t="s">
        <v>76</v>
      </c>
      <c r="B7" s="301" t="s">
        <v>153</v>
      </c>
      <c r="C7" s="302">
        <v>1293747171.8099999</v>
      </c>
      <c r="D7" s="302">
        <v>815331377.78999996</v>
      </c>
      <c r="E7" s="303">
        <f>(D7/C7)*100</f>
        <v>63.020920590637608</v>
      </c>
    </row>
    <row r="8" spans="1:5" ht="20.399999999999999">
      <c r="A8" s="117" t="s">
        <v>355</v>
      </c>
      <c r="B8" s="298" t="s">
        <v>77</v>
      </c>
      <c r="C8" s="299">
        <v>123843400</v>
      </c>
      <c r="D8" s="299">
        <v>94391631.030000001</v>
      </c>
      <c r="E8" s="276">
        <f>(D8/C8)*100</f>
        <v>76.218539728398923</v>
      </c>
    </row>
    <row r="9" spans="1:5">
      <c r="A9" s="117" t="s">
        <v>0</v>
      </c>
      <c r="B9" s="298" t="s">
        <v>78</v>
      </c>
      <c r="C9" s="299">
        <v>78100000</v>
      </c>
      <c r="D9" s="299">
        <v>57927549.350000001</v>
      </c>
      <c r="E9" s="276">
        <f t="shared" ref="E9:E48" si="0">(D9/C9)*100</f>
        <v>74.170997887323935</v>
      </c>
    </row>
    <row r="10" spans="1:5">
      <c r="A10" s="117" t="s">
        <v>1</v>
      </c>
      <c r="B10" s="298" t="s">
        <v>79</v>
      </c>
      <c r="C10" s="299">
        <v>7000000</v>
      </c>
      <c r="D10" s="299">
        <v>7184532.6299999999</v>
      </c>
      <c r="E10" s="276">
        <f t="shared" si="0"/>
        <v>102.63618042857144</v>
      </c>
    </row>
    <row r="11" spans="1:5" ht="30.6">
      <c r="A11" s="117" t="s">
        <v>80</v>
      </c>
      <c r="B11" s="298" t="s">
        <v>81</v>
      </c>
      <c r="C11" s="299">
        <v>7000000</v>
      </c>
      <c r="D11" s="299">
        <v>7184532.6299999999</v>
      </c>
      <c r="E11" s="276">
        <f t="shared" si="0"/>
        <v>102.63618042857144</v>
      </c>
    </row>
    <row r="12" spans="1:5" ht="40.799999999999997">
      <c r="A12" s="117" t="s">
        <v>67</v>
      </c>
      <c r="B12" s="298" t="s">
        <v>82</v>
      </c>
      <c r="C12" s="299">
        <v>7000000</v>
      </c>
      <c r="D12" s="299">
        <v>7184532.6299999999</v>
      </c>
      <c r="E12" s="276">
        <f t="shared" si="0"/>
        <v>102.63618042857144</v>
      </c>
    </row>
    <row r="13" spans="1:5">
      <c r="A13" s="117" t="s">
        <v>2</v>
      </c>
      <c r="B13" s="298" t="s">
        <v>83</v>
      </c>
      <c r="C13" s="299">
        <v>71100000</v>
      </c>
      <c r="D13" s="299">
        <v>50743016.719999999</v>
      </c>
      <c r="E13" s="276">
        <f t="shared" si="0"/>
        <v>71.36851859353024</v>
      </c>
    </row>
    <row r="14" spans="1:5" ht="61.2">
      <c r="A14" s="117" t="s">
        <v>3</v>
      </c>
      <c r="B14" s="298" t="s">
        <v>84</v>
      </c>
      <c r="C14" s="299">
        <v>67723000</v>
      </c>
      <c r="D14" s="299">
        <v>50031342.219999999</v>
      </c>
      <c r="E14" s="276">
        <f t="shared" si="0"/>
        <v>73.876441120446529</v>
      </c>
    </row>
    <row r="15" spans="1:5" ht="91.8">
      <c r="A15" s="117" t="s">
        <v>282</v>
      </c>
      <c r="B15" s="298" t="s">
        <v>85</v>
      </c>
      <c r="C15" s="299">
        <v>173500</v>
      </c>
      <c r="D15" s="299">
        <v>150916.44</v>
      </c>
      <c r="E15" s="276">
        <f t="shared" si="0"/>
        <v>86.983538904899135</v>
      </c>
    </row>
    <row r="16" spans="1:5" ht="40.799999999999997">
      <c r="A16" s="117" t="s">
        <v>86</v>
      </c>
      <c r="B16" s="298" t="s">
        <v>87</v>
      </c>
      <c r="C16" s="299">
        <v>277000</v>
      </c>
      <c r="D16" s="299">
        <v>454584.5</v>
      </c>
      <c r="E16" s="276">
        <f t="shared" si="0"/>
        <v>164.10992779783393</v>
      </c>
    </row>
    <row r="17" spans="1:5" ht="71.400000000000006">
      <c r="A17" s="117" t="s">
        <v>88</v>
      </c>
      <c r="B17" s="298" t="s">
        <v>89</v>
      </c>
      <c r="C17" s="299">
        <v>18900</v>
      </c>
      <c r="D17" s="299">
        <v>17138.7</v>
      </c>
      <c r="E17" s="276">
        <f t="shared" si="0"/>
        <v>90.680952380952391</v>
      </c>
    </row>
    <row r="18" spans="1:5" ht="81.599999999999994">
      <c r="A18" s="117" t="s">
        <v>478</v>
      </c>
      <c r="B18" s="298" t="s">
        <v>479</v>
      </c>
      <c r="C18" s="299">
        <v>2907600</v>
      </c>
      <c r="D18" s="299">
        <v>89034.86</v>
      </c>
      <c r="E18" s="276">
        <f t="shared" si="0"/>
        <v>3.0621426606135644</v>
      </c>
    </row>
    <row r="19" spans="1:5">
      <c r="A19" s="117" t="s">
        <v>5</v>
      </c>
      <c r="B19" s="298" t="s">
        <v>90</v>
      </c>
      <c r="C19" s="299">
        <v>14001100</v>
      </c>
      <c r="D19" s="299">
        <v>19576843.140000001</v>
      </c>
      <c r="E19" s="276">
        <f t="shared" si="0"/>
        <v>139.82360771653657</v>
      </c>
    </row>
    <row r="20" spans="1:5" ht="20.399999999999999">
      <c r="A20" s="117" t="s">
        <v>360</v>
      </c>
      <c r="B20" s="298" t="s">
        <v>361</v>
      </c>
      <c r="C20" s="299">
        <v>10379100</v>
      </c>
      <c r="D20" s="299">
        <v>11726092.189999999</v>
      </c>
      <c r="E20" s="276">
        <f t="shared" si="0"/>
        <v>112.97792862579608</v>
      </c>
    </row>
    <row r="21" spans="1:5" ht="30.6">
      <c r="A21" s="117" t="s">
        <v>362</v>
      </c>
      <c r="B21" s="298" t="s">
        <v>363</v>
      </c>
      <c r="C21" s="299">
        <v>2933000</v>
      </c>
      <c r="D21" s="299">
        <v>3269096.37</v>
      </c>
      <c r="E21" s="276">
        <f t="shared" si="0"/>
        <v>111.45913296965564</v>
      </c>
    </row>
    <row r="22" spans="1:5" ht="30.6">
      <c r="A22" s="117" t="s">
        <v>362</v>
      </c>
      <c r="B22" s="298" t="s">
        <v>364</v>
      </c>
      <c r="C22" s="299">
        <v>2933000</v>
      </c>
      <c r="D22" s="299">
        <v>3269096.37</v>
      </c>
      <c r="E22" s="276">
        <f t="shared" si="0"/>
        <v>111.45913296965564</v>
      </c>
    </row>
    <row r="23" spans="1:5" ht="30.6">
      <c r="A23" s="117" t="s">
        <v>365</v>
      </c>
      <c r="B23" s="298" t="s">
        <v>366</v>
      </c>
      <c r="C23" s="299">
        <v>7443000</v>
      </c>
      <c r="D23" s="299">
        <v>8455626.5500000007</v>
      </c>
      <c r="E23" s="276">
        <f t="shared" si="0"/>
        <v>113.60508598683327</v>
      </c>
    </row>
    <row r="24" spans="1:5" ht="51">
      <c r="A24" s="117" t="s">
        <v>367</v>
      </c>
      <c r="B24" s="298" t="s">
        <v>368</v>
      </c>
      <c r="C24" s="299">
        <v>7443000</v>
      </c>
      <c r="D24" s="299">
        <v>8455626.5500000007</v>
      </c>
      <c r="E24" s="276">
        <f t="shared" si="0"/>
        <v>113.60508598683327</v>
      </c>
    </row>
    <row r="25" spans="1:5" ht="30.6">
      <c r="A25" s="117" t="s">
        <v>406</v>
      </c>
      <c r="B25" s="298" t="s">
        <v>415</v>
      </c>
      <c r="C25" s="299">
        <v>3100</v>
      </c>
      <c r="D25" s="299">
        <v>1369.27</v>
      </c>
      <c r="E25" s="276">
        <f t="shared" si="0"/>
        <v>44.17</v>
      </c>
    </row>
    <row r="26" spans="1:5" ht="20.399999999999999">
      <c r="A26" s="117" t="s">
        <v>6</v>
      </c>
      <c r="B26" s="298" t="s">
        <v>91</v>
      </c>
      <c r="C26" s="299">
        <v>1870000</v>
      </c>
      <c r="D26" s="299">
        <v>2103512.92</v>
      </c>
      <c r="E26" s="276">
        <f t="shared" si="0"/>
        <v>112.48732192513368</v>
      </c>
    </row>
    <row r="27" spans="1:5" ht="20.399999999999999">
      <c r="A27" s="117" t="s">
        <v>6</v>
      </c>
      <c r="B27" s="298" t="s">
        <v>92</v>
      </c>
      <c r="C27" s="299">
        <v>1870000</v>
      </c>
      <c r="D27" s="299">
        <v>2103442.83</v>
      </c>
      <c r="E27" s="276">
        <f t="shared" si="0"/>
        <v>112.48357379679146</v>
      </c>
    </row>
    <row r="28" spans="1:5" ht="30.6">
      <c r="A28" s="117" t="s">
        <v>521</v>
      </c>
      <c r="B28" s="298" t="s">
        <v>522</v>
      </c>
      <c r="C28" s="300" t="s">
        <v>4</v>
      </c>
      <c r="D28" s="299">
        <v>70.09</v>
      </c>
      <c r="E28" s="276"/>
    </row>
    <row r="29" spans="1:5">
      <c r="A29" s="117" t="s">
        <v>7</v>
      </c>
      <c r="B29" s="298" t="s">
        <v>93</v>
      </c>
      <c r="C29" s="299">
        <v>1692000</v>
      </c>
      <c r="D29" s="299">
        <v>3606547.95</v>
      </c>
      <c r="E29" s="276">
        <f t="shared" si="0"/>
        <v>213.15295212765957</v>
      </c>
    </row>
    <row r="30" spans="1:5">
      <c r="A30" s="117" t="s">
        <v>7</v>
      </c>
      <c r="B30" s="298" t="s">
        <v>94</v>
      </c>
      <c r="C30" s="299">
        <v>1692000</v>
      </c>
      <c r="D30" s="299">
        <v>3606547.95</v>
      </c>
      <c r="E30" s="276">
        <f t="shared" si="0"/>
        <v>213.15295212765957</v>
      </c>
    </row>
    <row r="31" spans="1:5" ht="20.399999999999999">
      <c r="A31" s="117" t="s">
        <v>95</v>
      </c>
      <c r="B31" s="298" t="s">
        <v>96</v>
      </c>
      <c r="C31" s="299">
        <v>60000</v>
      </c>
      <c r="D31" s="299">
        <v>2140690.08</v>
      </c>
      <c r="E31" s="276">
        <f t="shared" si="0"/>
        <v>3567.8168000000001</v>
      </c>
    </row>
    <row r="32" spans="1:5" ht="40.799999999999997">
      <c r="A32" s="117" t="s">
        <v>97</v>
      </c>
      <c r="B32" s="298" t="s">
        <v>98</v>
      </c>
      <c r="C32" s="299">
        <v>60000</v>
      </c>
      <c r="D32" s="299">
        <v>2140690.08</v>
      </c>
      <c r="E32" s="276">
        <f t="shared" si="0"/>
        <v>3567.8168000000001</v>
      </c>
    </row>
    <row r="33" spans="1:5">
      <c r="A33" s="117" t="s">
        <v>8</v>
      </c>
      <c r="B33" s="298" t="s">
        <v>99</v>
      </c>
      <c r="C33" s="299">
        <v>2700000</v>
      </c>
      <c r="D33" s="299">
        <v>1776646.5</v>
      </c>
      <c r="E33" s="276">
        <f t="shared" si="0"/>
        <v>65.801722222222224</v>
      </c>
    </row>
    <row r="34" spans="1:5" ht="30.6">
      <c r="A34" s="117" t="s">
        <v>9</v>
      </c>
      <c r="B34" s="298" t="s">
        <v>100</v>
      </c>
      <c r="C34" s="299">
        <v>2700000</v>
      </c>
      <c r="D34" s="299">
        <v>1776646.5</v>
      </c>
      <c r="E34" s="276">
        <f t="shared" si="0"/>
        <v>65.801722222222224</v>
      </c>
    </row>
    <row r="35" spans="1:5" ht="40.799999999999997">
      <c r="A35" s="117" t="s">
        <v>299</v>
      </c>
      <c r="B35" s="298" t="s">
        <v>300</v>
      </c>
      <c r="C35" s="299">
        <v>2700000</v>
      </c>
      <c r="D35" s="299">
        <v>1776646.5</v>
      </c>
      <c r="E35" s="276">
        <f t="shared" si="0"/>
        <v>65.801722222222224</v>
      </c>
    </row>
    <row r="36" spans="1:5" ht="30.6">
      <c r="A36" s="117" t="s">
        <v>10</v>
      </c>
      <c r="B36" s="298" t="s">
        <v>101</v>
      </c>
      <c r="C36" s="299">
        <v>14000</v>
      </c>
      <c r="D36" s="300" t="s">
        <v>4</v>
      </c>
      <c r="E36" s="276"/>
    </row>
    <row r="37" spans="1:5" ht="20.399999999999999">
      <c r="A37" s="117" t="s">
        <v>11</v>
      </c>
      <c r="B37" s="298" t="s">
        <v>102</v>
      </c>
      <c r="C37" s="299">
        <v>14000</v>
      </c>
      <c r="D37" s="300" t="s">
        <v>4</v>
      </c>
      <c r="E37" s="276"/>
    </row>
    <row r="38" spans="1:5" ht="40.799999999999997">
      <c r="A38" s="117" t="s">
        <v>103</v>
      </c>
      <c r="B38" s="298" t="s">
        <v>104</v>
      </c>
      <c r="C38" s="299">
        <v>9400</v>
      </c>
      <c r="D38" s="300" t="s">
        <v>4</v>
      </c>
      <c r="E38" s="276"/>
    </row>
    <row r="39" spans="1:5" ht="61.2">
      <c r="A39" s="117" t="s">
        <v>105</v>
      </c>
      <c r="B39" s="298" t="s">
        <v>106</v>
      </c>
      <c r="C39" s="299">
        <v>9400</v>
      </c>
      <c r="D39" s="300" t="s">
        <v>4</v>
      </c>
      <c r="E39" s="276"/>
    </row>
    <row r="40" spans="1:5">
      <c r="A40" s="117" t="s">
        <v>12</v>
      </c>
      <c r="B40" s="298" t="s">
        <v>107</v>
      </c>
      <c r="C40" s="299">
        <v>4600</v>
      </c>
      <c r="D40" s="300" t="s">
        <v>4</v>
      </c>
      <c r="E40" s="276"/>
    </row>
    <row r="41" spans="1:5" ht="20.399999999999999">
      <c r="A41" s="117" t="s">
        <v>13</v>
      </c>
      <c r="B41" s="298" t="s">
        <v>108</v>
      </c>
      <c r="C41" s="299">
        <v>4600</v>
      </c>
      <c r="D41" s="300" t="s">
        <v>4</v>
      </c>
      <c r="E41" s="276"/>
    </row>
    <row r="42" spans="1:5" ht="30.6">
      <c r="A42" s="117" t="s">
        <v>14</v>
      </c>
      <c r="B42" s="298" t="s">
        <v>109</v>
      </c>
      <c r="C42" s="299">
        <v>16218800</v>
      </c>
      <c r="D42" s="299">
        <v>11411745.43</v>
      </c>
      <c r="E42" s="276">
        <f t="shared" si="0"/>
        <v>70.361219264063919</v>
      </c>
    </row>
    <row r="43" spans="1:5" ht="71.400000000000006">
      <c r="A43" s="117" t="s">
        <v>15</v>
      </c>
      <c r="B43" s="298" t="s">
        <v>110</v>
      </c>
      <c r="C43" s="299">
        <v>15858300</v>
      </c>
      <c r="D43" s="299">
        <v>11038072.949999999</v>
      </c>
      <c r="E43" s="276">
        <f t="shared" si="0"/>
        <v>69.604389814797301</v>
      </c>
    </row>
    <row r="44" spans="1:5" ht="51">
      <c r="A44" s="117" t="s">
        <v>16</v>
      </c>
      <c r="B44" s="298" t="s">
        <v>111</v>
      </c>
      <c r="C44" s="299">
        <v>10541900</v>
      </c>
      <c r="D44" s="299">
        <v>6680673.3600000003</v>
      </c>
      <c r="E44" s="276">
        <f t="shared" si="0"/>
        <v>63.372573824452907</v>
      </c>
    </row>
    <row r="45" spans="1:5" ht="81.599999999999994">
      <c r="A45" s="117" t="s">
        <v>302</v>
      </c>
      <c r="B45" s="298" t="s">
        <v>303</v>
      </c>
      <c r="C45" s="299">
        <v>7819700</v>
      </c>
      <c r="D45" s="299">
        <v>5105741.4400000004</v>
      </c>
      <c r="E45" s="276">
        <f t="shared" si="0"/>
        <v>65.293316111871306</v>
      </c>
    </row>
    <row r="46" spans="1:5" ht="71.400000000000006">
      <c r="A46" s="117" t="s">
        <v>112</v>
      </c>
      <c r="B46" s="298" t="s">
        <v>113</v>
      </c>
      <c r="C46" s="299">
        <v>2722200</v>
      </c>
      <c r="D46" s="299">
        <v>1574931.92</v>
      </c>
      <c r="E46" s="276">
        <f t="shared" si="0"/>
        <v>57.855114245830578</v>
      </c>
    </row>
    <row r="47" spans="1:5" ht="71.400000000000006">
      <c r="A47" s="117" t="s">
        <v>278</v>
      </c>
      <c r="B47" s="298" t="s">
        <v>279</v>
      </c>
      <c r="C47" s="299">
        <v>3836500</v>
      </c>
      <c r="D47" s="299">
        <v>2855433.45</v>
      </c>
      <c r="E47" s="276">
        <f t="shared" si="0"/>
        <v>74.428084191320224</v>
      </c>
    </row>
    <row r="48" spans="1:5" ht="71.400000000000006">
      <c r="A48" s="117" t="s">
        <v>280</v>
      </c>
      <c r="B48" s="298" t="s">
        <v>281</v>
      </c>
      <c r="C48" s="299">
        <v>3836500</v>
      </c>
      <c r="D48" s="299">
        <v>2855433.45</v>
      </c>
      <c r="E48" s="276">
        <f t="shared" si="0"/>
        <v>74.428084191320224</v>
      </c>
    </row>
    <row r="49" spans="1:5" ht="81.599999999999994">
      <c r="A49" s="117" t="s">
        <v>480</v>
      </c>
      <c r="B49" s="298" t="s">
        <v>114</v>
      </c>
      <c r="C49" s="299">
        <v>1479900</v>
      </c>
      <c r="D49" s="299">
        <v>1501966.14</v>
      </c>
      <c r="E49" s="276">
        <f t="shared" ref="E49:E102" si="1">(D49/C49)*100</f>
        <v>101.49105615244271</v>
      </c>
    </row>
    <row r="50" spans="1:5" ht="61.2">
      <c r="A50" s="117" t="s">
        <v>17</v>
      </c>
      <c r="B50" s="298" t="s">
        <v>115</v>
      </c>
      <c r="C50" s="299">
        <v>1479900</v>
      </c>
      <c r="D50" s="299">
        <v>1501966.14</v>
      </c>
      <c r="E50" s="276">
        <f t="shared" si="1"/>
        <v>101.49105615244271</v>
      </c>
    </row>
    <row r="51" spans="1:5" ht="71.400000000000006">
      <c r="A51" s="117" t="s">
        <v>18</v>
      </c>
      <c r="B51" s="298" t="s">
        <v>116</v>
      </c>
      <c r="C51" s="299">
        <v>360500</v>
      </c>
      <c r="D51" s="299">
        <v>373672.48</v>
      </c>
      <c r="E51" s="276">
        <f t="shared" si="1"/>
        <v>103.65394729542301</v>
      </c>
    </row>
    <row r="52" spans="1:5" ht="71.400000000000006">
      <c r="A52" s="117" t="s">
        <v>19</v>
      </c>
      <c r="B52" s="298" t="s">
        <v>117</v>
      </c>
      <c r="C52" s="299">
        <v>360500</v>
      </c>
      <c r="D52" s="299">
        <v>373672.48</v>
      </c>
      <c r="E52" s="276">
        <f t="shared" si="1"/>
        <v>103.65394729542301</v>
      </c>
    </row>
    <row r="53" spans="1:5" ht="71.400000000000006">
      <c r="A53" s="117" t="s">
        <v>20</v>
      </c>
      <c r="B53" s="298" t="s">
        <v>118</v>
      </c>
      <c r="C53" s="299">
        <v>360500</v>
      </c>
      <c r="D53" s="299">
        <v>373672.48</v>
      </c>
      <c r="E53" s="276">
        <f t="shared" si="1"/>
        <v>103.65394729542301</v>
      </c>
    </row>
    <row r="54" spans="1:5" ht="20.399999999999999">
      <c r="A54" s="117" t="s">
        <v>21</v>
      </c>
      <c r="B54" s="298" t="s">
        <v>119</v>
      </c>
      <c r="C54" s="299">
        <v>465900</v>
      </c>
      <c r="D54" s="299">
        <v>1056561.48</v>
      </c>
      <c r="E54" s="276">
        <f t="shared" si="1"/>
        <v>226.77859626529298</v>
      </c>
    </row>
    <row r="55" spans="1:5" ht="20.399999999999999">
      <c r="A55" s="117" t="s">
        <v>22</v>
      </c>
      <c r="B55" s="298" t="s">
        <v>120</v>
      </c>
      <c r="C55" s="299">
        <v>465900</v>
      </c>
      <c r="D55" s="299">
        <v>1056561.48</v>
      </c>
      <c r="E55" s="276">
        <f t="shared" si="1"/>
        <v>226.77859626529298</v>
      </c>
    </row>
    <row r="56" spans="1:5" ht="20.399999999999999">
      <c r="A56" s="117" t="s">
        <v>23</v>
      </c>
      <c r="B56" s="298" t="s">
        <v>121</v>
      </c>
      <c r="C56" s="299">
        <v>78000</v>
      </c>
      <c r="D56" s="299">
        <v>21297.86</v>
      </c>
      <c r="E56" s="276">
        <f t="shared" si="1"/>
        <v>27.304948717948719</v>
      </c>
    </row>
    <row r="57" spans="1:5" ht="20.399999999999999">
      <c r="A57" s="117" t="s">
        <v>24</v>
      </c>
      <c r="B57" s="298" t="s">
        <v>122</v>
      </c>
      <c r="C57" s="299">
        <v>282900</v>
      </c>
      <c r="D57" s="299">
        <v>737376.7</v>
      </c>
      <c r="E57" s="276">
        <f t="shared" si="1"/>
        <v>260.64924001413925</v>
      </c>
    </row>
    <row r="58" spans="1:5" ht="20.399999999999999">
      <c r="A58" s="117" t="s">
        <v>25</v>
      </c>
      <c r="B58" s="298" t="s">
        <v>123</v>
      </c>
      <c r="C58" s="299">
        <v>105000</v>
      </c>
      <c r="D58" s="299">
        <v>297886.92</v>
      </c>
      <c r="E58" s="276">
        <f t="shared" si="1"/>
        <v>283.70182857142856</v>
      </c>
    </row>
    <row r="59" spans="1:5">
      <c r="A59" s="117" t="s">
        <v>318</v>
      </c>
      <c r="B59" s="298" t="s">
        <v>319</v>
      </c>
      <c r="C59" s="299">
        <v>105000</v>
      </c>
      <c r="D59" s="299">
        <v>297525.92</v>
      </c>
      <c r="E59" s="276">
        <f t="shared" si="1"/>
        <v>283.35801904761905</v>
      </c>
    </row>
    <row r="60" spans="1:5" ht="20.399999999999999">
      <c r="A60" s="117" t="s">
        <v>499</v>
      </c>
      <c r="B60" s="298" t="s">
        <v>500</v>
      </c>
      <c r="C60" s="300" t="s">
        <v>4</v>
      </c>
      <c r="D60" s="299">
        <v>361</v>
      </c>
      <c r="E60" s="276"/>
    </row>
    <row r="61" spans="1:5" ht="20.399999999999999">
      <c r="A61" s="117" t="s">
        <v>327</v>
      </c>
      <c r="B61" s="298" t="s">
        <v>124</v>
      </c>
      <c r="C61" s="299">
        <v>9834100</v>
      </c>
      <c r="D61" s="299">
        <v>398172.51</v>
      </c>
      <c r="E61" s="276">
        <f t="shared" si="1"/>
        <v>4.0488962894418403</v>
      </c>
    </row>
    <row r="62" spans="1:5">
      <c r="A62" s="117" t="s">
        <v>125</v>
      </c>
      <c r="B62" s="298" t="s">
        <v>126</v>
      </c>
      <c r="C62" s="299">
        <v>26000</v>
      </c>
      <c r="D62" s="300" t="s">
        <v>4</v>
      </c>
      <c r="E62" s="276"/>
    </row>
    <row r="63" spans="1:5">
      <c r="A63" s="117" t="s">
        <v>127</v>
      </c>
      <c r="B63" s="298" t="s">
        <v>128</v>
      </c>
      <c r="C63" s="299">
        <v>26000</v>
      </c>
      <c r="D63" s="300" t="s">
        <v>4</v>
      </c>
      <c r="E63" s="276"/>
    </row>
    <row r="64" spans="1:5" ht="30.6">
      <c r="A64" s="117" t="s">
        <v>129</v>
      </c>
      <c r="B64" s="298" t="s">
        <v>130</v>
      </c>
      <c r="C64" s="299">
        <v>26000</v>
      </c>
      <c r="D64" s="300" t="s">
        <v>4</v>
      </c>
      <c r="E64" s="276"/>
    </row>
    <row r="65" spans="1:5">
      <c r="A65" s="117" t="s">
        <v>26</v>
      </c>
      <c r="B65" s="298" t="s">
        <v>131</v>
      </c>
      <c r="C65" s="299">
        <v>9808100</v>
      </c>
      <c r="D65" s="299">
        <v>398172.51</v>
      </c>
      <c r="E65" s="276">
        <f t="shared" si="1"/>
        <v>4.0596293879548533</v>
      </c>
    </row>
    <row r="66" spans="1:5" ht="30.6">
      <c r="A66" s="117" t="s">
        <v>27</v>
      </c>
      <c r="B66" s="298" t="s">
        <v>132</v>
      </c>
      <c r="C66" s="299">
        <v>26300</v>
      </c>
      <c r="D66" s="299">
        <v>21580.51</v>
      </c>
      <c r="E66" s="276">
        <f t="shared" si="1"/>
        <v>82.055171102661589</v>
      </c>
    </row>
    <row r="67" spans="1:5" ht="30.6">
      <c r="A67" s="117" t="s">
        <v>133</v>
      </c>
      <c r="B67" s="298" t="s">
        <v>134</v>
      </c>
      <c r="C67" s="299">
        <v>26300</v>
      </c>
      <c r="D67" s="299">
        <v>21580.51</v>
      </c>
      <c r="E67" s="276">
        <f t="shared" si="1"/>
        <v>82.055171102661589</v>
      </c>
    </row>
    <row r="68" spans="1:5" ht="20.399999999999999">
      <c r="A68" s="117" t="s">
        <v>501</v>
      </c>
      <c r="B68" s="298" t="s">
        <v>502</v>
      </c>
      <c r="C68" s="299">
        <v>9781800</v>
      </c>
      <c r="D68" s="299">
        <v>376592</v>
      </c>
      <c r="E68" s="276">
        <f t="shared" si="1"/>
        <v>3.8499253716084971</v>
      </c>
    </row>
    <row r="69" spans="1:5" ht="20.399999999999999">
      <c r="A69" s="117" t="s">
        <v>503</v>
      </c>
      <c r="B69" s="298" t="s">
        <v>504</v>
      </c>
      <c r="C69" s="299">
        <v>9781800</v>
      </c>
      <c r="D69" s="299">
        <v>376592</v>
      </c>
      <c r="E69" s="276">
        <f t="shared" si="1"/>
        <v>3.8499253716084971</v>
      </c>
    </row>
    <row r="70" spans="1:5" ht="20.399999999999999">
      <c r="A70" s="117" t="s">
        <v>28</v>
      </c>
      <c r="B70" s="298" t="s">
        <v>135</v>
      </c>
      <c r="C70" s="299">
        <v>1319500</v>
      </c>
      <c r="D70" s="299">
        <v>1340210.51</v>
      </c>
      <c r="E70" s="276">
        <f t="shared" si="1"/>
        <v>101.56957256536568</v>
      </c>
    </row>
    <row r="71" spans="1:5">
      <c r="A71" s="117" t="s">
        <v>472</v>
      </c>
      <c r="B71" s="298" t="s">
        <v>473</v>
      </c>
      <c r="C71" s="299">
        <v>952000</v>
      </c>
      <c r="D71" s="299">
        <v>683590.51</v>
      </c>
      <c r="E71" s="276">
        <f t="shared" si="1"/>
        <v>71.805725840336137</v>
      </c>
    </row>
    <row r="72" spans="1:5" ht="20.399999999999999">
      <c r="A72" s="117" t="s">
        <v>474</v>
      </c>
      <c r="B72" s="298" t="s">
        <v>475</v>
      </c>
      <c r="C72" s="299">
        <v>952000</v>
      </c>
      <c r="D72" s="299">
        <v>683590.51</v>
      </c>
      <c r="E72" s="276">
        <f t="shared" si="1"/>
        <v>71.805725840336137</v>
      </c>
    </row>
    <row r="73" spans="1:5" ht="71.400000000000006">
      <c r="A73" s="117" t="s">
        <v>68</v>
      </c>
      <c r="B73" s="298" t="s">
        <v>136</v>
      </c>
      <c r="C73" s="299">
        <v>200500</v>
      </c>
      <c r="D73" s="299">
        <v>454199.3</v>
      </c>
      <c r="E73" s="276">
        <f t="shared" si="1"/>
        <v>226.53331670822942</v>
      </c>
    </row>
    <row r="74" spans="1:5" ht="81.599999999999994">
      <c r="A74" s="117" t="s">
        <v>289</v>
      </c>
      <c r="B74" s="298" t="s">
        <v>290</v>
      </c>
      <c r="C74" s="299">
        <v>200500</v>
      </c>
      <c r="D74" s="299">
        <v>454199.3</v>
      </c>
      <c r="E74" s="276">
        <f t="shared" si="1"/>
        <v>226.53331670822942</v>
      </c>
    </row>
    <row r="75" spans="1:5" ht="81.599999999999994">
      <c r="A75" s="117" t="s">
        <v>351</v>
      </c>
      <c r="B75" s="298" t="s">
        <v>352</v>
      </c>
      <c r="C75" s="299">
        <v>200500</v>
      </c>
      <c r="D75" s="299">
        <v>454199.3</v>
      </c>
      <c r="E75" s="276">
        <f t="shared" si="1"/>
        <v>226.53331670822942</v>
      </c>
    </row>
    <row r="76" spans="1:5" ht="30.6">
      <c r="A76" s="117" t="s">
        <v>69</v>
      </c>
      <c r="B76" s="298" t="s">
        <v>137</v>
      </c>
      <c r="C76" s="299">
        <v>167000</v>
      </c>
      <c r="D76" s="299">
        <v>202420.7</v>
      </c>
      <c r="E76" s="276">
        <f t="shared" si="1"/>
        <v>121.21000000000002</v>
      </c>
    </row>
    <row r="77" spans="1:5" ht="30.6">
      <c r="A77" s="117" t="s">
        <v>138</v>
      </c>
      <c r="B77" s="298" t="s">
        <v>139</v>
      </c>
      <c r="C77" s="299">
        <v>167000</v>
      </c>
      <c r="D77" s="299">
        <v>202420.7</v>
      </c>
      <c r="E77" s="276">
        <f t="shared" si="1"/>
        <v>121.21000000000002</v>
      </c>
    </row>
    <row r="78" spans="1:5" ht="51">
      <c r="A78" s="117" t="s">
        <v>305</v>
      </c>
      <c r="B78" s="298" t="s">
        <v>306</v>
      </c>
      <c r="C78" s="299">
        <v>103400</v>
      </c>
      <c r="D78" s="299">
        <v>79592.62</v>
      </c>
      <c r="E78" s="276">
        <f t="shared" si="1"/>
        <v>76.975454545454539</v>
      </c>
    </row>
    <row r="79" spans="1:5" ht="40.799999999999997">
      <c r="A79" s="117" t="s">
        <v>140</v>
      </c>
      <c r="B79" s="298" t="s">
        <v>141</v>
      </c>
      <c r="C79" s="299">
        <v>63600</v>
      </c>
      <c r="D79" s="299">
        <v>122828.08</v>
      </c>
      <c r="E79" s="276">
        <f t="shared" si="1"/>
        <v>193.12591194968553</v>
      </c>
    </row>
    <row r="80" spans="1:5">
      <c r="A80" s="117" t="s">
        <v>29</v>
      </c>
      <c r="B80" s="298" t="s">
        <v>142</v>
      </c>
      <c r="C80" s="299">
        <v>1190000</v>
      </c>
      <c r="D80" s="299">
        <v>900456.87</v>
      </c>
      <c r="E80" s="276">
        <f t="shared" si="1"/>
        <v>75.668644537815126</v>
      </c>
    </row>
    <row r="81" spans="1:5" ht="30.6">
      <c r="A81" s="117" t="s">
        <v>369</v>
      </c>
      <c r="B81" s="298" t="s">
        <v>370</v>
      </c>
      <c r="C81" s="299">
        <v>824000</v>
      </c>
      <c r="D81" s="299">
        <v>207148.85</v>
      </c>
      <c r="E81" s="276">
        <f t="shared" si="1"/>
        <v>25.139423543689322</v>
      </c>
    </row>
    <row r="82" spans="1:5" ht="51">
      <c r="A82" s="117" t="s">
        <v>442</v>
      </c>
      <c r="B82" s="298" t="s">
        <v>443</v>
      </c>
      <c r="C82" s="299">
        <v>20000</v>
      </c>
      <c r="D82" s="299">
        <v>5200</v>
      </c>
      <c r="E82" s="276">
        <f t="shared" si="1"/>
        <v>26</v>
      </c>
    </row>
    <row r="83" spans="1:5" ht="71.400000000000006">
      <c r="A83" s="117" t="s">
        <v>444</v>
      </c>
      <c r="B83" s="298" t="s">
        <v>445</v>
      </c>
      <c r="C83" s="299">
        <v>20000</v>
      </c>
      <c r="D83" s="299">
        <v>5200</v>
      </c>
      <c r="E83" s="276">
        <f t="shared" si="1"/>
        <v>26</v>
      </c>
    </row>
    <row r="84" spans="1:5" ht="71.400000000000006">
      <c r="A84" s="117" t="s">
        <v>428</v>
      </c>
      <c r="B84" s="298" t="s">
        <v>429</v>
      </c>
      <c r="C84" s="299">
        <v>40000</v>
      </c>
      <c r="D84" s="299">
        <v>43999.99</v>
      </c>
      <c r="E84" s="276">
        <f t="shared" si="1"/>
        <v>109.99997500000001</v>
      </c>
    </row>
    <row r="85" spans="1:5" ht="91.8">
      <c r="A85" s="117" t="s">
        <v>430</v>
      </c>
      <c r="B85" s="298" t="s">
        <v>431</v>
      </c>
      <c r="C85" s="299">
        <v>40000</v>
      </c>
      <c r="D85" s="299">
        <v>43999.99</v>
      </c>
      <c r="E85" s="276">
        <f t="shared" si="1"/>
        <v>109.99997500000001</v>
      </c>
    </row>
    <row r="86" spans="1:5" ht="51">
      <c r="A86" s="117" t="s">
        <v>432</v>
      </c>
      <c r="B86" s="298" t="s">
        <v>433</v>
      </c>
      <c r="C86" s="299">
        <v>3000</v>
      </c>
      <c r="D86" s="299">
        <v>41000</v>
      </c>
      <c r="E86" s="276">
        <f t="shared" si="1"/>
        <v>1366.6666666666665</v>
      </c>
    </row>
    <row r="87" spans="1:5" ht="71.400000000000006">
      <c r="A87" s="117" t="s">
        <v>434</v>
      </c>
      <c r="B87" s="298" t="s">
        <v>435</v>
      </c>
      <c r="C87" s="299">
        <v>3000</v>
      </c>
      <c r="D87" s="299">
        <v>41000</v>
      </c>
      <c r="E87" s="276">
        <f t="shared" si="1"/>
        <v>1366.6666666666665</v>
      </c>
    </row>
    <row r="88" spans="1:5" ht="61.2">
      <c r="A88" s="117" t="s">
        <v>407</v>
      </c>
      <c r="B88" s="298" t="s">
        <v>416</v>
      </c>
      <c r="C88" s="299">
        <v>25000</v>
      </c>
      <c r="D88" s="299">
        <v>13098.55</v>
      </c>
      <c r="E88" s="276">
        <f t="shared" si="1"/>
        <v>52.394200000000005</v>
      </c>
    </row>
    <row r="89" spans="1:5" ht="81.599999999999994">
      <c r="A89" s="117" t="s">
        <v>408</v>
      </c>
      <c r="B89" s="298" t="s">
        <v>417</v>
      </c>
      <c r="C89" s="299">
        <v>25000</v>
      </c>
      <c r="D89" s="299">
        <v>13098.55</v>
      </c>
      <c r="E89" s="276">
        <f t="shared" si="1"/>
        <v>52.394200000000005</v>
      </c>
    </row>
    <row r="90" spans="1:5" ht="51">
      <c r="A90" s="117" t="s">
        <v>481</v>
      </c>
      <c r="B90" s="298" t="s">
        <v>482</v>
      </c>
      <c r="C90" s="299">
        <v>80000</v>
      </c>
      <c r="D90" s="300" t="s">
        <v>4</v>
      </c>
      <c r="E90" s="276"/>
    </row>
    <row r="91" spans="1:5" ht="71.400000000000006">
      <c r="A91" s="117" t="s">
        <v>483</v>
      </c>
      <c r="B91" s="298" t="s">
        <v>484</v>
      </c>
      <c r="C91" s="299">
        <v>80000</v>
      </c>
      <c r="D91" s="300" t="s">
        <v>4</v>
      </c>
      <c r="E91" s="276"/>
    </row>
    <row r="92" spans="1:5" ht="61.2">
      <c r="A92" s="117" t="s">
        <v>409</v>
      </c>
      <c r="B92" s="298" t="s">
        <v>418</v>
      </c>
      <c r="C92" s="299">
        <v>70000</v>
      </c>
      <c r="D92" s="299">
        <v>17000</v>
      </c>
      <c r="E92" s="276">
        <f t="shared" si="1"/>
        <v>24.285714285714285</v>
      </c>
    </row>
    <row r="93" spans="1:5" ht="81.599999999999994">
      <c r="A93" s="117" t="s">
        <v>410</v>
      </c>
      <c r="B93" s="298" t="s">
        <v>419</v>
      </c>
      <c r="C93" s="299">
        <v>70000</v>
      </c>
      <c r="D93" s="299">
        <v>17000</v>
      </c>
      <c r="E93" s="276">
        <f t="shared" si="1"/>
        <v>24.285714285714285</v>
      </c>
    </row>
    <row r="94" spans="1:5" ht="61.2">
      <c r="A94" s="117" t="s">
        <v>411</v>
      </c>
      <c r="B94" s="298" t="s">
        <v>420</v>
      </c>
      <c r="C94" s="299">
        <v>7000</v>
      </c>
      <c r="D94" s="299">
        <v>11550</v>
      </c>
      <c r="E94" s="276">
        <f t="shared" si="1"/>
        <v>165</v>
      </c>
    </row>
    <row r="95" spans="1:5" ht="102">
      <c r="A95" s="117" t="s">
        <v>412</v>
      </c>
      <c r="B95" s="298" t="s">
        <v>421</v>
      </c>
      <c r="C95" s="299">
        <v>7000</v>
      </c>
      <c r="D95" s="299">
        <v>6550</v>
      </c>
      <c r="E95" s="276">
        <f t="shared" si="1"/>
        <v>93.571428571428569</v>
      </c>
    </row>
    <row r="96" spans="1:5" ht="102">
      <c r="A96" s="117" t="s">
        <v>580</v>
      </c>
      <c r="B96" s="298" t="s">
        <v>581</v>
      </c>
      <c r="C96" s="300" t="s">
        <v>4</v>
      </c>
      <c r="D96" s="299">
        <v>5000</v>
      </c>
      <c r="E96" s="276"/>
    </row>
    <row r="97" spans="1:5" ht="61.2">
      <c r="A97" s="117" t="s">
        <v>446</v>
      </c>
      <c r="B97" s="298" t="s">
        <v>447</v>
      </c>
      <c r="C97" s="299">
        <v>3000</v>
      </c>
      <c r="D97" s="299">
        <v>1000</v>
      </c>
      <c r="E97" s="276">
        <f t="shared" si="1"/>
        <v>33.333333333333329</v>
      </c>
    </row>
    <row r="98" spans="1:5" ht="81.599999999999994">
      <c r="A98" s="117" t="s">
        <v>448</v>
      </c>
      <c r="B98" s="298" t="s">
        <v>449</v>
      </c>
      <c r="C98" s="299">
        <v>3000</v>
      </c>
      <c r="D98" s="299">
        <v>1000</v>
      </c>
      <c r="E98" s="276">
        <f t="shared" si="1"/>
        <v>33.333333333333329</v>
      </c>
    </row>
    <row r="99" spans="1:5" ht="51">
      <c r="A99" s="117" t="s">
        <v>413</v>
      </c>
      <c r="B99" s="298" t="s">
        <v>422</v>
      </c>
      <c r="C99" s="299">
        <v>60000</v>
      </c>
      <c r="D99" s="299">
        <v>35900.32</v>
      </c>
      <c r="E99" s="276">
        <f t="shared" si="1"/>
        <v>59.833866666666665</v>
      </c>
    </row>
    <row r="100" spans="1:5" ht="71.400000000000006">
      <c r="A100" s="117" t="s">
        <v>414</v>
      </c>
      <c r="B100" s="298" t="s">
        <v>423</v>
      </c>
      <c r="C100" s="299">
        <v>60000</v>
      </c>
      <c r="D100" s="299">
        <v>35900.32</v>
      </c>
      <c r="E100" s="276">
        <f t="shared" si="1"/>
        <v>59.833866666666665</v>
      </c>
    </row>
    <row r="101" spans="1:5" ht="61.2">
      <c r="A101" s="117" t="s">
        <v>371</v>
      </c>
      <c r="B101" s="298" t="s">
        <v>372</v>
      </c>
      <c r="C101" s="299">
        <v>516000</v>
      </c>
      <c r="D101" s="299">
        <v>38399.99</v>
      </c>
      <c r="E101" s="276">
        <f t="shared" si="1"/>
        <v>7.4418585271317825</v>
      </c>
    </row>
    <row r="102" spans="1:5" ht="81.599999999999994">
      <c r="A102" s="117" t="s">
        <v>373</v>
      </c>
      <c r="B102" s="298" t="s">
        <v>374</v>
      </c>
      <c r="C102" s="299">
        <v>516000</v>
      </c>
      <c r="D102" s="299">
        <v>38399.99</v>
      </c>
      <c r="E102" s="276">
        <f t="shared" si="1"/>
        <v>7.4418585271317825</v>
      </c>
    </row>
    <row r="103" spans="1:5" ht="30.6">
      <c r="A103" s="117" t="s">
        <v>485</v>
      </c>
      <c r="B103" s="298" t="s">
        <v>486</v>
      </c>
      <c r="C103" s="299">
        <v>30000</v>
      </c>
      <c r="D103" s="300" t="s">
        <v>4</v>
      </c>
      <c r="E103" s="276"/>
    </row>
    <row r="104" spans="1:5" ht="40.799999999999997">
      <c r="A104" s="117" t="s">
        <v>487</v>
      </c>
      <c r="B104" s="298" t="s">
        <v>488</v>
      </c>
      <c r="C104" s="299">
        <v>30000</v>
      </c>
      <c r="D104" s="300" t="s">
        <v>4</v>
      </c>
      <c r="E104" s="276"/>
    </row>
    <row r="105" spans="1:5" ht="91.8">
      <c r="A105" s="117" t="s">
        <v>375</v>
      </c>
      <c r="B105" s="298" t="s">
        <v>476</v>
      </c>
      <c r="C105" s="299">
        <v>30000</v>
      </c>
      <c r="D105" s="299">
        <v>746511.19</v>
      </c>
      <c r="E105" s="276">
        <f t="shared" ref="E105:E149" si="2">(D105/C105)*100</f>
        <v>2488.3706333333334</v>
      </c>
    </row>
    <row r="106" spans="1:5" ht="51">
      <c r="A106" s="117" t="s">
        <v>562</v>
      </c>
      <c r="B106" s="298" t="s">
        <v>563</v>
      </c>
      <c r="C106" s="300" t="s">
        <v>4</v>
      </c>
      <c r="D106" s="299">
        <v>2019.11</v>
      </c>
      <c r="E106" s="276"/>
    </row>
    <row r="107" spans="1:5" ht="61.2">
      <c r="A107" s="117" t="s">
        <v>564</v>
      </c>
      <c r="B107" s="298" t="s">
        <v>565</v>
      </c>
      <c r="C107" s="300" t="s">
        <v>4</v>
      </c>
      <c r="D107" s="299">
        <v>2019.11</v>
      </c>
      <c r="E107" s="276"/>
    </row>
    <row r="108" spans="1:5" ht="71.400000000000006">
      <c r="A108" s="117" t="s">
        <v>376</v>
      </c>
      <c r="B108" s="298" t="s">
        <v>377</v>
      </c>
      <c r="C108" s="299">
        <v>30000</v>
      </c>
      <c r="D108" s="299">
        <v>744492.08</v>
      </c>
      <c r="E108" s="276">
        <f t="shared" si="2"/>
        <v>2481.6402666666663</v>
      </c>
    </row>
    <row r="109" spans="1:5" ht="61.2">
      <c r="A109" s="117" t="s">
        <v>378</v>
      </c>
      <c r="B109" s="298" t="s">
        <v>379</v>
      </c>
      <c r="C109" s="299">
        <v>30000</v>
      </c>
      <c r="D109" s="299">
        <v>744492.08</v>
      </c>
      <c r="E109" s="276">
        <f t="shared" si="2"/>
        <v>2481.6402666666663</v>
      </c>
    </row>
    <row r="110" spans="1:5" ht="20.399999999999999">
      <c r="A110" s="117" t="s">
        <v>380</v>
      </c>
      <c r="B110" s="298" t="s">
        <v>381</v>
      </c>
      <c r="C110" s="299">
        <v>286000</v>
      </c>
      <c r="D110" s="299">
        <v>-213203.17</v>
      </c>
      <c r="E110" s="276">
        <f t="shared" si="2"/>
        <v>-74.546562937062944</v>
      </c>
    </row>
    <row r="111" spans="1:5" ht="81.599999999999994">
      <c r="A111" s="117" t="s">
        <v>382</v>
      </c>
      <c r="B111" s="298" t="s">
        <v>383</v>
      </c>
      <c r="C111" s="299">
        <v>20000</v>
      </c>
      <c r="D111" s="299">
        <v>870</v>
      </c>
      <c r="E111" s="276">
        <f t="shared" si="2"/>
        <v>4.3499999999999996</v>
      </c>
    </row>
    <row r="112" spans="1:5" ht="61.2">
      <c r="A112" s="117" t="s">
        <v>384</v>
      </c>
      <c r="B112" s="298" t="s">
        <v>385</v>
      </c>
      <c r="C112" s="299">
        <v>20000</v>
      </c>
      <c r="D112" s="299">
        <v>870</v>
      </c>
      <c r="E112" s="276">
        <f t="shared" si="2"/>
        <v>4.3499999999999996</v>
      </c>
    </row>
    <row r="113" spans="1:5" ht="61.2">
      <c r="A113" s="117" t="s">
        <v>386</v>
      </c>
      <c r="B113" s="298" t="s">
        <v>387</v>
      </c>
      <c r="C113" s="299">
        <v>266000</v>
      </c>
      <c r="D113" s="299">
        <v>-214073.17</v>
      </c>
      <c r="E113" s="276">
        <f t="shared" si="2"/>
        <v>-80.478635338345867</v>
      </c>
    </row>
    <row r="114" spans="1:5" ht="61.2">
      <c r="A114" s="117" t="s">
        <v>388</v>
      </c>
      <c r="B114" s="298" t="s">
        <v>389</v>
      </c>
      <c r="C114" s="299">
        <v>265000</v>
      </c>
      <c r="D114" s="299">
        <v>-214180.7</v>
      </c>
      <c r="E114" s="276">
        <f t="shared" si="2"/>
        <v>-80.822905660377359</v>
      </c>
    </row>
    <row r="115" spans="1:5" ht="61.2">
      <c r="A115" s="117" t="s">
        <v>390</v>
      </c>
      <c r="B115" s="298" t="s">
        <v>391</v>
      </c>
      <c r="C115" s="299">
        <v>1000</v>
      </c>
      <c r="D115" s="299">
        <v>107.53</v>
      </c>
      <c r="E115" s="276">
        <f t="shared" si="2"/>
        <v>10.753</v>
      </c>
    </row>
    <row r="116" spans="1:5" ht="20.399999999999999">
      <c r="A116" s="117" t="s">
        <v>460</v>
      </c>
      <c r="B116" s="298" t="s">
        <v>461</v>
      </c>
      <c r="C116" s="299">
        <v>20000</v>
      </c>
      <c r="D116" s="299">
        <v>160000</v>
      </c>
      <c r="E116" s="276">
        <f t="shared" si="2"/>
        <v>800</v>
      </c>
    </row>
    <row r="117" spans="1:5" ht="102">
      <c r="A117" s="117" t="s">
        <v>477</v>
      </c>
      <c r="B117" s="298" t="s">
        <v>462</v>
      </c>
      <c r="C117" s="299">
        <v>20000</v>
      </c>
      <c r="D117" s="299">
        <v>160000</v>
      </c>
      <c r="E117" s="276">
        <f t="shared" si="2"/>
        <v>800</v>
      </c>
    </row>
    <row r="118" spans="1:5">
      <c r="A118" s="117" t="s">
        <v>40</v>
      </c>
      <c r="B118" s="298" t="s">
        <v>143</v>
      </c>
      <c r="C118" s="300" t="s">
        <v>4</v>
      </c>
      <c r="D118" s="299">
        <v>3445.24</v>
      </c>
      <c r="E118" s="276"/>
    </row>
    <row r="119" spans="1:5">
      <c r="A119" s="117" t="s">
        <v>41</v>
      </c>
      <c r="B119" s="298" t="s">
        <v>144</v>
      </c>
      <c r="C119" s="300" t="s">
        <v>4</v>
      </c>
      <c r="D119" s="299">
        <v>3445.24</v>
      </c>
      <c r="E119" s="276"/>
    </row>
    <row r="120" spans="1:5" ht="20.399999999999999">
      <c r="A120" s="117" t="s">
        <v>42</v>
      </c>
      <c r="B120" s="298" t="s">
        <v>145</v>
      </c>
      <c r="C120" s="300" t="s">
        <v>4</v>
      </c>
      <c r="D120" s="299">
        <v>3445.24</v>
      </c>
      <c r="E120" s="276"/>
    </row>
    <row r="121" spans="1:5">
      <c r="A121" s="117" t="s">
        <v>30</v>
      </c>
      <c r="B121" s="298" t="s">
        <v>146</v>
      </c>
      <c r="C121" s="299">
        <v>1169903771.8099999</v>
      </c>
      <c r="D121" s="299">
        <v>720939746.75999999</v>
      </c>
      <c r="E121" s="276">
        <f t="shared" si="2"/>
        <v>61.623850109022925</v>
      </c>
    </row>
    <row r="122" spans="1:5" ht="30.6">
      <c r="A122" s="117" t="s">
        <v>31</v>
      </c>
      <c r="B122" s="298" t="s">
        <v>147</v>
      </c>
      <c r="C122" s="299">
        <v>1153340636.4300001</v>
      </c>
      <c r="D122" s="299">
        <v>721055814.38</v>
      </c>
      <c r="E122" s="276">
        <f t="shared" si="2"/>
        <v>62.518894384223245</v>
      </c>
    </row>
    <row r="123" spans="1:5" ht="20.399999999999999">
      <c r="A123" s="117" t="s">
        <v>70</v>
      </c>
      <c r="B123" s="298" t="s">
        <v>328</v>
      </c>
      <c r="C123" s="299">
        <v>436617400</v>
      </c>
      <c r="D123" s="299">
        <v>329924000</v>
      </c>
      <c r="E123" s="276">
        <f t="shared" si="2"/>
        <v>75.563639928230074</v>
      </c>
    </row>
    <row r="124" spans="1:5" ht="20.399999999999999">
      <c r="A124" s="117" t="s">
        <v>32</v>
      </c>
      <c r="B124" s="298" t="s">
        <v>329</v>
      </c>
      <c r="C124" s="299">
        <v>138416600</v>
      </c>
      <c r="D124" s="299">
        <v>138416600</v>
      </c>
      <c r="E124" s="276">
        <f t="shared" si="2"/>
        <v>100</v>
      </c>
    </row>
    <row r="125" spans="1:5" ht="30.6">
      <c r="A125" s="117" t="s">
        <v>392</v>
      </c>
      <c r="B125" s="298" t="s">
        <v>330</v>
      </c>
      <c r="C125" s="299">
        <v>138416600</v>
      </c>
      <c r="D125" s="299">
        <v>138416600</v>
      </c>
      <c r="E125" s="276">
        <f t="shared" si="2"/>
        <v>100</v>
      </c>
    </row>
    <row r="126" spans="1:5" ht="20.399999999999999">
      <c r="A126" s="117" t="s">
        <v>33</v>
      </c>
      <c r="B126" s="298" t="s">
        <v>331</v>
      </c>
      <c r="C126" s="299">
        <v>227868200</v>
      </c>
      <c r="D126" s="299">
        <v>181107700</v>
      </c>
      <c r="E126" s="276">
        <f t="shared" si="2"/>
        <v>79.479146278418838</v>
      </c>
    </row>
    <row r="127" spans="1:5" ht="30.6">
      <c r="A127" s="117" t="s">
        <v>34</v>
      </c>
      <c r="B127" s="298" t="s">
        <v>332</v>
      </c>
      <c r="C127" s="299">
        <v>227868200</v>
      </c>
      <c r="D127" s="299">
        <v>181107700</v>
      </c>
      <c r="E127" s="276">
        <f t="shared" si="2"/>
        <v>79.479146278418838</v>
      </c>
    </row>
    <row r="128" spans="1:5">
      <c r="A128" s="117" t="s">
        <v>393</v>
      </c>
      <c r="B128" s="298" t="s">
        <v>394</v>
      </c>
      <c r="C128" s="299">
        <v>70332600</v>
      </c>
      <c r="D128" s="299">
        <v>10399700</v>
      </c>
      <c r="E128" s="276">
        <f t="shared" si="2"/>
        <v>14.786457489130219</v>
      </c>
    </row>
    <row r="129" spans="1:5" ht="20.399999999999999">
      <c r="A129" s="117" t="s">
        <v>395</v>
      </c>
      <c r="B129" s="298" t="s">
        <v>396</v>
      </c>
      <c r="C129" s="299">
        <v>70332600</v>
      </c>
      <c r="D129" s="299">
        <v>10399700</v>
      </c>
      <c r="E129" s="276">
        <f t="shared" si="2"/>
        <v>14.786457489130219</v>
      </c>
    </row>
    <row r="130" spans="1:5" ht="30.6">
      <c r="A130" s="117" t="s">
        <v>283</v>
      </c>
      <c r="B130" s="298" t="s">
        <v>333</v>
      </c>
      <c r="C130" s="299">
        <v>189126695.63999999</v>
      </c>
      <c r="D130" s="299">
        <v>36923137.07</v>
      </c>
      <c r="E130" s="276">
        <f t="shared" si="2"/>
        <v>19.522964193422315</v>
      </c>
    </row>
    <row r="131" spans="1:5" ht="61.2">
      <c r="A131" s="117" t="s">
        <v>489</v>
      </c>
      <c r="B131" s="298" t="s">
        <v>397</v>
      </c>
      <c r="C131" s="299">
        <v>4071300</v>
      </c>
      <c r="D131" s="299">
        <v>1798393.93</v>
      </c>
      <c r="E131" s="276">
        <f t="shared" si="2"/>
        <v>44.172473902684644</v>
      </c>
    </row>
    <row r="132" spans="1:5" ht="71.400000000000006">
      <c r="A132" s="117" t="s">
        <v>490</v>
      </c>
      <c r="B132" s="298" t="s">
        <v>398</v>
      </c>
      <c r="C132" s="299">
        <v>4071300</v>
      </c>
      <c r="D132" s="299">
        <v>1798393.93</v>
      </c>
      <c r="E132" s="276">
        <f t="shared" si="2"/>
        <v>44.172473902684644</v>
      </c>
    </row>
    <row r="133" spans="1:5" ht="51">
      <c r="A133" s="117" t="s">
        <v>463</v>
      </c>
      <c r="B133" s="298" t="s">
        <v>464</v>
      </c>
      <c r="C133" s="299">
        <v>13153100</v>
      </c>
      <c r="D133" s="299">
        <v>6417870.9900000002</v>
      </c>
      <c r="E133" s="276">
        <f t="shared" si="2"/>
        <v>48.793599911807867</v>
      </c>
    </row>
    <row r="134" spans="1:5" ht="51">
      <c r="A134" s="117" t="s">
        <v>465</v>
      </c>
      <c r="B134" s="298" t="s">
        <v>466</v>
      </c>
      <c r="C134" s="299">
        <v>13153100</v>
      </c>
      <c r="D134" s="299">
        <v>6417870.9900000002</v>
      </c>
      <c r="E134" s="276">
        <f t="shared" si="2"/>
        <v>48.793599911807867</v>
      </c>
    </row>
    <row r="135" spans="1:5" ht="40.799999999999997">
      <c r="A135" s="117" t="s">
        <v>505</v>
      </c>
      <c r="B135" s="298" t="s">
        <v>506</v>
      </c>
      <c r="C135" s="299">
        <v>1438160</v>
      </c>
      <c r="D135" s="299">
        <v>1438160</v>
      </c>
      <c r="E135" s="276">
        <f t="shared" si="2"/>
        <v>100</v>
      </c>
    </row>
    <row r="136" spans="1:5" ht="40.799999999999997">
      <c r="A136" s="117" t="s">
        <v>507</v>
      </c>
      <c r="B136" s="298" t="s">
        <v>508</v>
      </c>
      <c r="C136" s="299">
        <v>1438160</v>
      </c>
      <c r="D136" s="299">
        <v>1438160</v>
      </c>
      <c r="E136" s="276">
        <f t="shared" si="2"/>
        <v>100</v>
      </c>
    </row>
    <row r="137" spans="1:5" ht="20.399999999999999">
      <c r="A137" s="117" t="s">
        <v>356</v>
      </c>
      <c r="B137" s="298" t="s">
        <v>357</v>
      </c>
      <c r="C137" s="299">
        <v>1330403.8799999999</v>
      </c>
      <c r="D137" s="299">
        <v>1330403.8799999999</v>
      </c>
      <c r="E137" s="276">
        <f t="shared" si="2"/>
        <v>100</v>
      </c>
    </row>
    <row r="138" spans="1:5" ht="30.6">
      <c r="A138" s="117" t="s">
        <v>358</v>
      </c>
      <c r="B138" s="298" t="s">
        <v>359</v>
      </c>
      <c r="C138" s="299">
        <v>1330403.8799999999</v>
      </c>
      <c r="D138" s="299">
        <v>1330403.8799999999</v>
      </c>
      <c r="E138" s="276">
        <f t="shared" si="2"/>
        <v>100</v>
      </c>
    </row>
    <row r="139" spans="1:5" ht="20.399999999999999">
      <c r="A139" s="117" t="s">
        <v>566</v>
      </c>
      <c r="B139" s="298" t="s">
        <v>567</v>
      </c>
      <c r="C139" s="299">
        <v>2905000</v>
      </c>
      <c r="D139" s="299">
        <v>490000</v>
      </c>
      <c r="E139" s="276">
        <f t="shared" si="2"/>
        <v>16.867469879518072</v>
      </c>
    </row>
    <row r="140" spans="1:5" ht="30.6">
      <c r="A140" s="117" t="s">
        <v>568</v>
      </c>
      <c r="B140" s="298" t="s">
        <v>569</v>
      </c>
      <c r="C140" s="299">
        <v>2905000</v>
      </c>
      <c r="D140" s="299">
        <v>490000</v>
      </c>
      <c r="E140" s="276">
        <f t="shared" si="2"/>
        <v>16.867469879518072</v>
      </c>
    </row>
    <row r="141" spans="1:5">
      <c r="A141" s="117" t="s">
        <v>35</v>
      </c>
      <c r="B141" s="298" t="s">
        <v>334</v>
      </c>
      <c r="C141" s="299">
        <v>166228731.75999999</v>
      </c>
      <c r="D141" s="299">
        <v>25448308.27</v>
      </c>
      <c r="E141" s="276">
        <f t="shared" si="2"/>
        <v>15.309211590895194</v>
      </c>
    </row>
    <row r="142" spans="1:5" ht="20.399999999999999">
      <c r="A142" s="117" t="s">
        <v>36</v>
      </c>
      <c r="B142" s="298" t="s">
        <v>335</v>
      </c>
      <c r="C142" s="299">
        <v>166228731.75999999</v>
      </c>
      <c r="D142" s="299">
        <v>25448308.27</v>
      </c>
      <c r="E142" s="276">
        <f t="shared" si="2"/>
        <v>15.309211590895194</v>
      </c>
    </row>
    <row r="143" spans="1:5" ht="20.399999999999999">
      <c r="A143" s="117" t="s">
        <v>71</v>
      </c>
      <c r="B143" s="298" t="s">
        <v>336</v>
      </c>
      <c r="C143" s="299">
        <v>399464307.14999998</v>
      </c>
      <c r="D143" s="299">
        <v>275370728.44999999</v>
      </c>
      <c r="E143" s="276">
        <f t="shared" si="2"/>
        <v>68.935002081824919</v>
      </c>
    </row>
    <row r="144" spans="1:5" ht="30.6">
      <c r="A144" s="117" t="s">
        <v>291</v>
      </c>
      <c r="B144" s="298" t="s">
        <v>337</v>
      </c>
      <c r="C144" s="299">
        <v>395060907.14999998</v>
      </c>
      <c r="D144" s="299">
        <v>273177253.44999999</v>
      </c>
      <c r="E144" s="276">
        <f t="shared" si="2"/>
        <v>69.148136023055756</v>
      </c>
    </row>
    <row r="145" spans="1:5" ht="30.6">
      <c r="A145" s="117" t="s">
        <v>38</v>
      </c>
      <c r="B145" s="298" t="s">
        <v>338</v>
      </c>
      <c r="C145" s="299">
        <v>395060907.14999998</v>
      </c>
      <c r="D145" s="299">
        <v>273177253.44999999</v>
      </c>
      <c r="E145" s="276">
        <f t="shared" si="2"/>
        <v>69.148136023055756</v>
      </c>
    </row>
    <row r="146" spans="1:5" ht="61.2">
      <c r="A146" s="117" t="s">
        <v>72</v>
      </c>
      <c r="B146" s="298" t="s">
        <v>339</v>
      </c>
      <c r="C146" s="299">
        <v>2603200</v>
      </c>
      <c r="D146" s="299">
        <v>1030000</v>
      </c>
      <c r="E146" s="276">
        <f t="shared" si="2"/>
        <v>39.566687154271669</v>
      </c>
    </row>
    <row r="147" spans="1:5" ht="71.400000000000006">
      <c r="A147" s="117" t="s">
        <v>271</v>
      </c>
      <c r="B147" s="298" t="s">
        <v>340</v>
      </c>
      <c r="C147" s="299">
        <v>2603200</v>
      </c>
      <c r="D147" s="299">
        <v>1030000</v>
      </c>
      <c r="E147" s="276">
        <f t="shared" si="2"/>
        <v>39.566687154271669</v>
      </c>
    </row>
    <row r="148" spans="1:5" ht="30.6">
      <c r="A148" s="117" t="s">
        <v>284</v>
      </c>
      <c r="B148" s="298" t="s">
        <v>341</v>
      </c>
      <c r="C148" s="299">
        <v>1551300</v>
      </c>
      <c r="D148" s="299">
        <v>1163475</v>
      </c>
      <c r="E148" s="276">
        <f t="shared" si="2"/>
        <v>75</v>
      </c>
    </row>
    <row r="149" spans="1:5" ht="40.799999999999997">
      <c r="A149" s="117" t="s">
        <v>37</v>
      </c>
      <c r="B149" s="298" t="s">
        <v>342</v>
      </c>
      <c r="C149" s="299">
        <v>1551300</v>
      </c>
      <c r="D149" s="299">
        <v>1163475</v>
      </c>
      <c r="E149" s="276">
        <f t="shared" si="2"/>
        <v>75</v>
      </c>
    </row>
    <row r="150" spans="1:5" ht="51">
      <c r="A150" s="117" t="s">
        <v>308</v>
      </c>
      <c r="B150" s="298" t="s">
        <v>343</v>
      </c>
      <c r="C150" s="299">
        <v>12900</v>
      </c>
      <c r="D150" s="300" t="s">
        <v>4</v>
      </c>
      <c r="E150" s="276"/>
    </row>
    <row r="151" spans="1:5" ht="51">
      <c r="A151" s="117" t="s">
        <v>344</v>
      </c>
      <c r="B151" s="298" t="s">
        <v>345</v>
      </c>
      <c r="C151" s="299">
        <v>12900</v>
      </c>
      <c r="D151" s="300" t="s">
        <v>4</v>
      </c>
      <c r="E151" s="276"/>
    </row>
    <row r="152" spans="1:5" ht="20.399999999999999">
      <c r="A152" s="117" t="s">
        <v>436</v>
      </c>
      <c r="B152" s="298" t="s">
        <v>437</v>
      </c>
      <c r="C152" s="299">
        <v>236000</v>
      </c>
      <c r="D152" s="300" t="s">
        <v>4</v>
      </c>
      <c r="E152" s="276"/>
    </row>
    <row r="153" spans="1:5" ht="30.6">
      <c r="A153" s="117" t="s">
        <v>438</v>
      </c>
      <c r="B153" s="298" t="s">
        <v>439</v>
      </c>
      <c r="C153" s="299">
        <v>236000</v>
      </c>
      <c r="D153" s="300" t="s">
        <v>4</v>
      </c>
      <c r="E153" s="276"/>
    </row>
    <row r="154" spans="1:5">
      <c r="A154" s="117" t="s">
        <v>39</v>
      </c>
      <c r="B154" s="298" t="s">
        <v>346</v>
      </c>
      <c r="C154" s="299">
        <v>128132233.64</v>
      </c>
      <c r="D154" s="299">
        <v>78837948.859999999</v>
      </c>
      <c r="E154" s="276">
        <f t="shared" ref="E154:E175" si="3">(D154/C154)*100</f>
        <v>61.528583885849443</v>
      </c>
    </row>
    <row r="155" spans="1:5" ht="51">
      <c r="A155" s="117" t="s">
        <v>298</v>
      </c>
      <c r="B155" s="298" t="s">
        <v>347</v>
      </c>
      <c r="C155" s="299">
        <v>100094333.64</v>
      </c>
      <c r="D155" s="299">
        <v>58505245.859999999</v>
      </c>
      <c r="E155" s="276">
        <f t="shared" si="3"/>
        <v>58.450107745779476</v>
      </c>
    </row>
    <row r="156" spans="1:5" ht="51">
      <c r="A156" s="117" t="s">
        <v>148</v>
      </c>
      <c r="B156" s="298" t="s">
        <v>348</v>
      </c>
      <c r="C156" s="299">
        <v>100094333.64</v>
      </c>
      <c r="D156" s="299">
        <v>58505245.859999999</v>
      </c>
      <c r="E156" s="276">
        <f t="shared" si="3"/>
        <v>58.450107745779476</v>
      </c>
    </row>
    <row r="157" spans="1:5" ht="61.2">
      <c r="A157" s="117" t="s">
        <v>491</v>
      </c>
      <c r="B157" s="298" t="s">
        <v>440</v>
      </c>
      <c r="C157" s="299">
        <v>23787500</v>
      </c>
      <c r="D157" s="299">
        <v>16082303</v>
      </c>
      <c r="E157" s="276">
        <f t="shared" si="3"/>
        <v>67.608210194429859</v>
      </c>
    </row>
    <row r="158" spans="1:5" ht="61.2">
      <c r="A158" s="117" t="s">
        <v>492</v>
      </c>
      <c r="B158" s="298" t="s">
        <v>441</v>
      </c>
      <c r="C158" s="299">
        <v>23787500</v>
      </c>
      <c r="D158" s="299">
        <v>16082303</v>
      </c>
      <c r="E158" s="276">
        <f t="shared" si="3"/>
        <v>67.608210194429859</v>
      </c>
    </row>
    <row r="159" spans="1:5" ht="20.399999999999999">
      <c r="A159" s="117" t="s">
        <v>533</v>
      </c>
      <c r="B159" s="298" t="s">
        <v>534</v>
      </c>
      <c r="C159" s="299">
        <v>4250400</v>
      </c>
      <c r="D159" s="299">
        <v>4250400</v>
      </c>
      <c r="E159" s="276">
        <f t="shared" si="3"/>
        <v>100</v>
      </c>
    </row>
    <row r="160" spans="1:5" ht="30.6">
      <c r="A160" s="117" t="s">
        <v>535</v>
      </c>
      <c r="B160" s="298" t="s">
        <v>536</v>
      </c>
      <c r="C160" s="299">
        <v>4250400</v>
      </c>
      <c r="D160" s="299">
        <v>4250400</v>
      </c>
      <c r="E160" s="276">
        <f t="shared" si="3"/>
        <v>100</v>
      </c>
    </row>
    <row r="161" spans="1:5" ht="20.399999999999999">
      <c r="A161" s="117" t="s">
        <v>570</v>
      </c>
      <c r="B161" s="298" t="s">
        <v>571</v>
      </c>
      <c r="C161" s="299">
        <v>3917000</v>
      </c>
      <c r="D161" s="300" t="s">
        <v>4</v>
      </c>
      <c r="E161" s="276"/>
    </row>
    <row r="162" spans="1:5" ht="30.6">
      <c r="A162" s="117" t="s">
        <v>572</v>
      </c>
      <c r="B162" s="298" t="s">
        <v>573</v>
      </c>
      <c r="C162" s="299">
        <v>3917000</v>
      </c>
      <c r="D162" s="300" t="s">
        <v>4</v>
      </c>
      <c r="E162" s="276"/>
    </row>
    <row r="163" spans="1:5" ht="30.6">
      <c r="A163" s="117" t="s">
        <v>574</v>
      </c>
      <c r="B163" s="298" t="s">
        <v>575</v>
      </c>
      <c r="C163" s="299">
        <v>3917000</v>
      </c>
      <c r="D163" s="300" t="s">
        <v>4</v>
      </c>
      <c r="E163" s="276"/>
    </row>
    <row r="164" spans="1:5">
      <c r="A164" s="117" t="s">
        <v>525</v>
      </c>
      <c r="B164" s="298" t="s">
        <v>526</v>
      </c>
      <c r="C164" s="299">
        <v>22200433.98</v>
      </c>
      <c r="D164" s="300" t="s">
        <v>4</v>
      </c>
      <c r="E164" s="276"/>
    </row>
    <row r="165" spans="1:5" ht="20.399999999999999">
      <c r="A165" s="117" t="s">
        <v>527</v>
      </c>
      <c r="B165" s="298" t="s">
        <v>528</v>
      </c>
      <c r="C165" s="299">
        <v>22200433.98</v>
      </c>
      <c r="D165" s="300" t="s">
        <v>4</v>
      </c>
      <c r="E165" s="276"/>
    </row>
    <row r="166" spans="1:5" ht="20.399999999999999">
      <c r="A166" s="117" t="s">
        <v>527</v>
      </c>
      <c r="B166" s="298" t="s">
        <v>529</v>
      </c>
      <c r="C166" s="299">
        <v>22200433.98</v>
      </c>
      <c r="D166" s="300" t="s">
        <v>4</v>
      </c>
      <c r="E166" s="276"/>
    </row>
    <row r="167" spans="1:5" ht="61.2">
      <c r="A167" s="117" t="s">
        <v>450</v>
      </c>
      <c r="B167" s="298" t="s">
        <v>451</v>
      </c>
      <c r="C167" s="299">
        <v>372989.8</v>
      </c>
      <c r="D167" s="299">
        <v>372989.8</v>
      </c>
      <c r="E167" s="276">
        <f t="shared" si="3"/>
        <v>100</v>
      </c>
    </row>
    <row r="168" spans="1:5" ht="71.400000000000006">
      <c r="A168" s="117" t="s">
        <v>452</v>
      </c>
      <c r="B168" s="298" t="s">
        <v>453</v>
      </c>
      <c r="C168" s="299">
        <v>372989.8</v>
      </c>
      <c r="D168" s="299">
        <v>372989.8</v>
      </c>
      <c r="E168" s="276">
        <f t="shared" si="3"/>
        <v>100</v>
      </c>
    </row>
    <row r="169" spans="1:5" ht="71.400000000000006">
      <c r="A169" s="117" t="s">
        <v>454</v>
      </c>
      <c r="B169" s="298" t="s">
        <v>455</v>
      </c>
      <c r="C169" s="299">
        <v>372989.8</v>
      </c>
      <c r="D169" s="299">
        <v>372989.8</v>
      </c>
      <c r="E169" s="276">
        <f t="shared" si="3"/>
        <v>100</v>
      </c>
    </row>
    <row r="170" spans="1:5" ht="30.6">
      <c r="A170" s="117" t="s">
        <v>456</v>
      </c>
      <c r="B170" s="298" t="s">
        <v>457</v>
      </c>
      <c r="C170" s="299">
        <v>370214.8</v>
      </c>
      <c r="D170" s="299">
        <v>370214.8</v>
      </c>
      <c r="E170" s="276">
        <f t="shared" si="3"/>
        <v>100</v>
      </c>
    </row>
    <row r="171" spans="1:5" ht="30.6">
      <c r="A171" s="117" t="s">
        <v>458</v>
      </c>
      <c r="B171" s="298" t="s">
        <v>459</v>
      </c>
      <c r="C171" s="299">
        <v>370214.8</v>
      </c>
      <c r="D171" s="299">
        <v>370214.8</v>
      </c>
      <c r="E171" s="276">
        <f t="shared" si="3"/>
        <v>100</v>
      </c>
    </row>
    <row r="172" spans="1:5" ht="51">
      <c r="A172" s="117" t="s">
        <v>509</v>
      </c>
      <c r="B172" s="298" t="s">
        <v>510</v>
      </c>
      <c r="C172" s="299">
        <v>2775</v>
      </c>
      <c r="D172" s="299">
        <v>2775</v>
      </c>
      <c r="E172" s="276">
        <f t="shared" si="3"/>
        <v>100</v>
      </c>
    </row>
    <row r="173" spans="1:5" ht="40.799999999999997">
      <c r="A173" s="117" t="s">
        <v>353</v>
      </c>
      <c r="B173" s="298" t="s">
        <v>354</v>
      </c>
      <c r="C173" s="299">
        <v>-9927288.4000000004</v>
      </c>
      <c r="D173" s="299">
        <v>-489057.42</v>
      </c>
      <c r="E173" s="276">
        <f t="shared" si="3"/>
        <v>4.9263948048492274</v>
      </c>
    </row>
    <row r="174" spans="1:5" ht="40.799999999999997">
      <c r="A174" s="117" t="s">
        <v>292</v>
      </c>
      <c r="B174" s="298" t="s">
        <v>349</v>
      </c>
      <c r="C174" s="299">
        <v>-9927288.4000000004</v>
      </c>
      <c r="D174" s="299">
        <v>-489057.42</v>
      </c>
      <c r="E174" s="276">
        <f t="shared" si="3"/>
        <v>4.9263948048492274</v>
      </c>
    </row>
    <row r="175" spans="1:5" ht="40.799999999999997">
      <c r="A175" s="117" t="s">
        <v>285</v>
      </c>
      <c r="B175" s="298" t="s">
        <v>350</v>
      </c>
      <c r="C175" s="299">
        <v>-9927288.4000000004</v>
      </c>
      <c r="D175" s="299">
        <v>-489057.42</v>
      </c>
      <c r="E175" s="276">
        <f t="shared" si="3"/>
        <v>4.9263948048492274</v>
      </c>
    </row>
    <row r="177" spans="1:5">
      <c r="A177" s="97"/>
      <c r="B177" s="210" t="s">
        <v>590</v>
      </c>
      <c r="C177" s="28"/>
      <c r="D177" s="28"/>
      <c r="E177" s="28"/>
    </row>
    <row r="178" spans="1:5">
      <c r="A178" s="266"/>
      <c r="B178" s="14"/>
      <c r="C178" s="294"/>
      <c r="D178" s="294"/>
      <c r="E178" s="5" t="s">
        <v>66</v>
      </c>
    </row>
    <row r="179" spans="1:5" ht="41.4">
      <c r="A179" s="267" t="s">
        <v>74</v>
      </c>
      <c r="B179" s="247" t="s">
        <v>152</v>
      </c>
      <c r="C179" s="248" t="s">
        <v>150</v>
      </c>
      <c r="D179" s="249" t="s">
        <v>149</v>
      </c>
      <c r="E179" s="250" t="s">
        <v>151</v>
      </c>
    </row>
    <row r="180" spans="1:5" ht="20.399999999999999">
      <c r="A180" s="285" t="s">
        <v>325</v>
      </c>
      <c r="B180" s="317" t="s">
        <v>153</v>
      </c>
      <c r="C180" s="318">
        <v>1306755112.1800001</v>
      </c>
      <c r="D180" s="318">
        <v>808912666.01999998</v>
      </c>
      <c r="E180" s="281">
        <f>(D180/C180)*100</f>
        <v>61.902391540717048</v>
      </c>
    </row>
    <row r="181" spans="1:5">
      <c r="A181" s="312" t="s">
        <v>154</v>
      </c>
      <c r="B181" s="313" t="s">
        <v>155</v>
      </c>
      <c r="C181" s="314">
        <v>78608725.329999998</v>
      </c>
      <c r="D181" s="314">
        <v>52284323.890000001</v>
      </c>
      <c r="E181" s="315">
        <f t="shared" ref="E181:E205" si="4">(D181/C181)*100</f>
        <v>66.512112581027154</v>
      </c>
    </row>
    <row r="182" spans="1:5" ht="30.6">
      <c r="A182" s="242" t="s">
        <v>43</v>
      </c>
      <c r="B182" s="131" t="s">
        <v>156</v>
      </c>
      <c r="C182" s="311">
        <v>1897400</v>
      </c>
      <c r="D182" s="311">
        <v>1825974.99</v>
      </c>
      <c r="E182" s="277">
        <f t="shared" si="4"/>
        <v>96.235637714767577</v>
      </c>
    </row>
    <row r="183" spans="1:5" ht="51">
      <c r="A183" s="241" t="s">
        <v>157</v>
      </c>
      <c r="B183" s="126" t="s">
        <v>158</v>
      </c>
      <c r="C183" s="308">
        <v>1897400</v>
      </c>
      <c r="D183" s="308">
        <v>1825974.99</v>
      </c>
      <c r="E183" s="276">
        <f t="shared" si="4"/>
        <v>96.235637714767577</v>
      </c>
    </row>
    <row r="184" spans="1:5" ht="40.799999999999997">
      <c r="A184" s="242" t="s">
        <v>44</v>
      </c>
      <c r="B184" s="131" t="s">
        <v>159</v>
      </c>
      <c r="C184" s="311">
        <v>3718300</v>
      </c>
      <c r="D184" s="311">
        <v>2488318.0699999998</v>
      </c>
      <c r="E184" s="277">
        <f t="shared" si="4"/>
        <v>66.920852809079406</v>
      </c>
    </row>
    <row r="185" spans="1:5" ht="51">
      <c r="A185" s="241" t="s">
        <v>157</v>
      </c>
      <c r="B185" s="126" t="s">
        <v>160</v>
      </c>
      <c r="C185" s="308">
        <v>3218300</v>
      </c>
      <c r="D185" s="308">
        <v>2134274.7599999998</v>
      </c>
      <c r="E185" s="276">
        <f t="shared" si="4"/>
        <v>66.316836839325106</v>
      </c>
    </row>
    <row r="186" spans="1:5" ht="20.399999999999999">
      <c r="A186" s="241" t="s">
        <v>161</v>
      </c>
      <c r="B186" s="126" t="s">
        <v>162</v>
      </c>
      <c r="C186" s="308">
        <v>500000</v>
      </c>
      <c r="D186" s="308">
        <v>354043.31</v>
      </c>
      <c r="E186" s="276">
        <f t="shared" si="4"/>
        <v>70.808661999999998</v>
      </c>
    </row>
    <row r="187" spans="1:5" ht="30.6">
      <c r="A187" s="241" t="s">
        <v>541</v>
      </c>
      <c r="B187" s="126" t="s">
        <v>582</v>
      </c>
      <c r="C187" s="308">
        <v>500000</v>
      </c>
      <c r="D187" s="308">
        <v>354043.31</v>
      </c>
      <c r="E187" s="276">
        <f t="shared" si="4"/>
        <v>70.808661999999998</v>
      </c>
    </row>
    <row r="188" spans="1:5">
      <c r="A188" s="241" t="s">
        <v>542</v>
      </c>
      <c r="B188" s="126" t="s">
        <v>583</v>
      </c>
      <c r="C188" s="308">
        <v>500000</v>
      </c>
      <c r="D188" s="308">
        <v>354043.31</v>
      </c>
      <c r="E188" s="276">
        <f t="shared" si="4"/>
        <v>70.808661999999998</v>
      </c>
    </row>
    <row r="189" spans="1:5" ht="40.799999999999997">
      <c r="A189" s="242" t="s">
        <v>45</v>
      </c>
      <c r="B189" s="131" t="s">
        <v>163</v>
      </c>
      <c r="C189" s="311">
        <v>38642257</v>
      </c>
      <c r="D189" s="311">
        <v>24499628.960000001</v>
      </c>
      <c r="E189" s="277">
        <f t="shared" si="4"/>
        <v>63.401133531097841</v>
      </c>
    </row>
    <row r="190" spans="1:5" ht="51">
      <c r="A190" s="241" t="s">
        <v>157</v>
      </c>
      <c r="B190" s="126" t="s">
        <v>164</v>
      </c>
      <c r="C190" s="308">
        <v>28999357</v>
      </c>
      <c r="D190" s="308">
        <v>18523417.780000001</v>
      </c>
      <c r="E190" s="276">
        <f t="shared" si="4"/>
        <v>63.875270682725827</v>
      </c>
    </row>
    <row r="191" spans="1:5" ht="20.399999999999999">
      <c r="A191" s="241" t="s">
        <v>161</v>
      </c>
      <c r="B191" s="126" t="s">
        <v>165</v>
      </c>
      <c r="C191" s="308">
        <v>9432900</v>
      </c>
      <c r="D191" s="308">
        <v>5786853.1799999997</v>
      </c>
      <c r="E191" s="276">
        <f t="shared" si="4"/>
        <v>61.347551442292399</v>
      </c>
    </row>
    <row r="192" spans="1:5">
      <c r="A192" s="241" t="s">
        <v>168</v>
      </c>
      <c r="B192" s="126" t="s">
        <v>169</v>
      </c>
      <c r="C192" s="308">
        <v>210000</v>
      </c>
      <c r="D192" s="308">
        <v>189358</v>
      </c>
      <c r="E192" s="276">
        <f t="shared" si="4"/>
        <v>90.170476190476194</v>
      </c>
    </row>
    <row r="193" spans="1:5">
      <c r="A193" s="242" t="s">
        <v>309</v>
      </c>
      <c r="B193" s="131" t="s">
        <v>310</v>
      </c>
      <c r="C193" s="311">
        <v>12900</v>
      </c>
      <c r="D193" s="316" t="s">
        <v>4</v>
      </c>
      <c r="E193" s="277"/>
    </row>
    <row r="194" spans="1:5" ht="20.399999999999999">
      <c r="A194" s="241" t="s">
        <v>161</v>
      </c>
      <c r="B194" s="126" t="s">
        <v>311</v>
      </c>
      <c r="C194" s="308">
        <v>12900</v>
      </c>
      <c r="D194" s="309" t="s">
        <v>4</v>
      </c>
      <c r="E194" s="276"/>
    </row>
    <row r="195" spans="1:5" ht="30.6">
      <c r="A195" s="242" t="s">
        <v>46</v>
      </c>
      <c r="B195" s="131" t="s">
        <v>170</v>
      </c>
      <c r="C195" s="311">
        <v>10750884</v>
      </c>
      <c r="D195" s="311">
        <v>7804835.9900000002</v>
      </c>
      <c r="E195" s="277">
        <f t="shared" si="4"/>
        <v>72.597155638550277</v>
      </c>
    </row>
    <row r="196" spans="1:5" ht="51">
      <c r="A196" s="241" t="s">
        <v>157</v>
      </c>
      <c r="B196" s="126" t="s">
        <v>171</v>
      </c>
      <c r="C196" s="308">
        <v>9873834</v>
      </c>
      <c r="D196" s="308">
        <v>7148742.6100000003</v>
      </c>
      <c r="E196" s="276">
        <f t="shared" si="4"/>
        <v>72.400879030374625</v>
      </c>
    </row>
    <row r="197" spans="1:5" ht="20.399999999999999">
      <c r="A197" s="241" t="s">
        <v>161</v>
      </c>
      <c r="B197" s="126" t="s">
        <v>172</v>
      </c>
      <c r="C197" s="308">
        <v>877050</v>
      </c>
      <c r="D197" s="308">
        <v>656093.38</v>
      </c>
      <c r="E197" s="276">
        <f t="shared" si="4"/>
        <v>74.806838834730058</v>
      </c>
    </row>
    <row r="198" spans="1:5">
      <c r="A198" s="242" t="s">
        <v>47</v>
      </c>
      <c r="B198" s="131" t="s">
        <v>173</v>
      </c>
      <c r="C198" s="311">
        <v>500000</v>
      </c>
      <c r="D198" s="316" t="s">
        <v>4</v>
      </c>
      <c r="E198" s="277"/>
    </row>
    <row r="199" spans="1:5">
      <c r="A199" s="241" t="s">
        <v>168</v>
      </c>
      <c r="B199" s="126" t="s">
        <v>174</v>
      </c>
      <c r="C199" s="308">
        <v>500000</v>
      </c>
      <c r="D199" s="309" t="s">
        <v>4</v>
      </c>
      <c r="E199" s="276"/>
    </row>
    <row r="200" spans="1:5">
      <c r="A200" s="241" t="s">
        <v>320</v>
      </c>
      <c r="B200" s="126" t="s">
        <v>321</v>
      </c>
      <c r="C200" s="308">
        <v>500000</v>
      </c>
      <c r="D200" s="309" t="s">
        <v>4</v>
      </c>
      <c r="E200" s="276"/>
    </row>
    <row r="201" spans="1:5">
      <c r="A201" s="242" t="s">
        <v>48</v>
      </c>
      <c r="B201" s="131" t="s">
        <v>175</v>
      </c>
      <c r="C201" s="311">
        <v>23086984.329999998</v>
      </c>
      <c r="D201" s="311">
        <v>15665565.880000001</v>
      </c>
      <c r="E201" s="277">
        <f t="shared" si="4"/>
        <v>67.854535075174979</v>
      </c>
    </row>
    <row r="202" spans="1:5" ht="51">
      <c r="A202" s="241" t="s">
        <v>157</v>
      </c>
      <c r="B202" s="126" t="s">
        <v>176</v>
      </c>
      <c r="C202" s="308">
        <v>20197605</v>
      </c>
      <c r="D202" s="308">
        <v>13712404.970000001</v>
      </c>
      <c r="E202" s="276">
        <f t="shared" si="4"/>
        <v>67.891242402255131</v>
      </c>
    </row>
    <row r="203" spans="1:5" ht="20.399999999999999">
      <c r="A203" s="241" t="s">
        <v>161</v>
      </c>
      <c r="B203" s="126" t="s">
        <v>177</v>
      </c>
      <c r="C203" s="308">
        <v>2094225.56</v>
      </c>
      <c r="D203" s="308">
        <v>1186375.1399999999</v>
      </c>
      <c r="E203" s="276">
        <f t="shared" si="4"/>
        <v>56.649826201147114</v>
      </c>
    </row>
    <row r="204" spans="1:5">
      <c r="A204" s="241" t="s">
        <v>167</v>
      </c>
      <c r="B204" s="126" t="s">
        <v>178</v>
      </c>
      <c r="C204" s="308">
        <v>249600</v>
      </c>
      <c r="D204" s="308">
        <v>224200</v>
      </c>
      <c r="E204" s="276">
        <f t="shared" si="4"/>
        <v>89.823717948717956</v>
      </c>
    </row>
    <row r="205" spans="1:5" ht="30.6">
      <c r="A205" s="241" t="s">
        <v>210</v>
      </c>
      <c r="B205" s="126" t="s">
        <v>301</v>
      </c>
      <c r="C205" s="308">
        <v>492553.77</v>
      </c>
      <c r="D205" s="308">
        <v>492553.77</v>
      </c>
      <c r="E205" s="276">
        <f t="shared" si="4"/>
        <v>100</v>
      </c>
    </row>
    <row r="206" spans="1:5">
      <c r="A206" s="241" t="s">
        <v>168</v>
      </c>
      <c r="B206" s="126" t="s">
        <v>511</v>
      </c>
      <c r="C206" s="308">
        <v>53000</v>
      </c>
      <c r="D206" s="308">
        <v>50032</v>
      </c>
      <c r="E206" s="276">
        <f t="shared" ref="E206:E226" si="5">(D206/C206)*100</f>
        <v>94.399999999999991</v>
      </c>
    </row>
    <row r="207" spans="1:5">
      <c r="A207" s="312" t="s">
        <v>179</v>
      </c>
      <c r="B207" s="313" t="s">
        <v>180</v>
      </c>
      <c r="C207" s="314">
        <v>1551300</v>
      </c>
      <c r="D207" s="314">
        <v>1163475</v>
      </c>
      <c r="E207" s="315">
        <f t="shared" si="5"/>
        <v>75</v>
      </c>
    </row>
    <row r="208" spans="1:5">
      <c r="A208" s="242" t="s">
        <v>49</v>
      </c>
      <c r="B208" s="131" t="s">
        <v>181</v>
      </c>
      <c r="C208" s="311">
        <v>1551300</v>
      </c>
      <c r="D208" s="311">
        <v>1163475</v>
      </c>
      <c r="E208" s="277">
        <f t="shared" si="5"/>
        <v>75</v>
      </c>
    </row>
    <row r="209" spans="1:5">
      <c r="A209" s="241" t="s">
        <v>167</v>
      </c>
      <c r="B209" s="126" t="s">
        <v>182</v>
      </c>
      <c r="C209" s="308">
        <v>1551300</v>
      </c>
      <c r="D209" s="308">
        <v>1163475</v>
      </c>
      <c r="E209" s="276">
        <f t="shared" si="5"/>
        <v>75</v>
      </c>
    </row>
    <row r="210" spans="1:5" ht="20.399999999999999">
      <c r="A210" s="312" t="s">
        <v>183</v>
      </c>
      <c r="B210" s="313" t="s">
        <v>184</v>
      </c>
      <c r="C210" s="314">
        <v>5631010</v>
      </c>
      <c r="D210" s="314">
        <v>3876605.43</v>
      </c>
      <c r="E210" s="315">
        <f t="shared" si="5"/>
        <v>68.843874011944578</v>
      </c>
    </row>
    <row r="211" spans="1:5">
      <c r="A211" s="242" t="s">
        <v>494</v>
      </c>
      <c r="B211" s="131" t="s">
        <v>185</v>
      </c>
      <c r="C211" s="311">
        <v>30000</v>
      </c>
      <c r="D211" s="316" t="s">
        <v>4</v>
      </c>
      <c r="E211" s="277"/>
    </row>
    <row r="212" spans="1:5" ht="20.399999999999999">
      <c r="A212" s="241" t="s">
        <v>161</v>
      </c>
      <c r="B212" s="126" t="s">
        <v>186</v>
      </c>
      <c r="C212" s="308">
        <v>30000</v>
      </c>
      <c r="D212" s="309" t="s">
        <v>4</v>
      </c>
      <c r="E212" s="276"/>
    </row>
    <row r="213" spans="1:5" ht="30.6">
      <c r="A213" s="242" t="s">
        <v>495</v>
      </c>
      <c r="B213" s="131" t="s">
        <v>276</v>
      </c>
      <c r="C213" s="311">
        <v>5601010</v>
      </c>
      <c r="D213" s="311">
        <v>3876605.43</v>
      </c>
      <c r="E213" s="277">
        <f t="shared" si="5"/>
        <v>69.212613974979519</v>
      </c>
    </row>
    <row r="214" spans="1:5" ht="51">
      <c r="A214" s="241" t="s">
        <v>157</v>
      </c>
      <c r="B214" s="126" t="s">
        <v>496</v>
      </c>
      <c r="C214" s="308">
        <v>3528410</v>
      </c>
      <c r="D214" s="308">
        <v>2221521.4300000002</v>
      </c>
      <c r="E214" s="276">
        <f t="shared" si="5"/>
        <v>62.960977607477595</v>
      </c>
    </row>
    <row r="215" spans="1:5" ht="20.399999999999999">
      <c r="A215" s="241" t="s">
        <v>161</v>
      </c>
      <c r="B215" s="126" t="s">
        <v>497</v>
      </c>
      <c r="C215" s="308">
        <v>507000</v>
      </c>
      <c r="D215" s="308">
        <v>89484</v>
      </c>
      <c r="E215" s="276">
        <f t="shared" si="5"/>
        <v>17.649704142011835</v>
      </c>
    </row>
    <row r="216" spans="1:5">
      <c r="A216" s="241" t="s">
        <v>167</v>
      </c>
      <c r="B216" s="126" t="s">
        <v>277</v>
      </c>
      <c r="C216" s="308">
        <v>1565600</v>
      </c>
      <c r="D216" s="308">
        <v>1565600</v>
      </c>
      <c r="E216" s="276">
        <f t="shared" si="5"/>
        <v>100</v>
      </c>
    </row>
    <row r="217" spans="1:5">
      <c r="A217" s="312" t="s">
        <v>187</v>
      </c>
      <c r="B217" s="313" t="s">
        <v>188</v>
      </c>
      <c r="C217" s="314">
        <v>180425487.80000001</v>
      </c>
      <c r="D217" s="314">
        <v>67730760.010000005</v>
      </c>
      <c r="E217" s="315">
        <f t="shared" si="5"/>
        <v>37.539463429401351</v>
      </c>
    </row>
    <row r="218" spans="1:5">
      <c r="A218" s="242" t="s">
        <v>50</v>
      </c>
      <c r="B218" s="131" t="s">
        <v>189</v>
      </c>
      <c r="C218" s="311">
        <v>4459200</v>
      </c>
      <c r="D218" s="311">
        <v>3053823.77</v>
      </c>
      <c r="E218" s="277">
        <f t="shared" si="5"/>
        <v>68.483669043774668</v>
      </c>
    </row>
    <row r="219" spans="1:5" ht="51">
      <c r="A219" s="241" t="s">
        <v>157</v>
      </c>
      <c r="B219" s="126" t="s">
        <v>190</v>
      </c>
      <c r="C219" s="308">
        <v>4025200</v>
      </c>
      <c r="D219" s="308">
        <v>2776014.7</v>
      </c>
      <c r="E219" s="276">
        <f t="shared" si="5"/>
        <v>68.965882440624071</v>
      </c>
    </row>
    <row r="220" spans="1:5" ht="20.399999999999999">
      <c r="A220" s="241" t="s">
        <v>161</v>
      </c>
      <c r="B220" s="126" t="s">
        <v>191</v>
      </c>
      <c r="C220" s="308">
        <v>434000</v>
      </c>
      <c r="D220" s="308">
        <v>277809.07</v>
      </c>
      <c r="E220" s="276">
        <f t="shared" si="5"/>
        <v>64.01130645161291</v>
      </c>
    </row>
    <row r="221" spans="1:5">
      <c r="A221" s="242" t="s">
        <v>51</v>
      </c>
      <c r="B221" s="131" t="s">
        <v>192</v>
      </c>
      <c r="C221" s="311">
        <v>45682968.240000002</v>
      </c>
      <c r="D221" s="311">
        <v>28849237.82</v>
      </c>
      <c r="E221" s="277">
        <f t="shared" si="5"/>
        <v>63.150970550857529</v>
      </c>
    </row>
    <row r="222" spans="1:5" ht="20.399999999999999">
      <c r="A222" s="241" t="s">
        <v>161</v>
      </c>
      <c r="B222" s="126" t="s">
        <v>512</v>
      </c>
      <c r="C222" s="308">
        <v>100</v>
      </c>
      <c r="D222" s="309" t="s">
        <v>4</v>
      </c>
      <c r="E222" s="276"/>
    </row>
    <row r="223" spans="1:5">
      <c r="A223" s="241" t="s">
        <v>168</v>
      </c>
      <c r="B223" s="126" t="s">
        <v>193</v>
      </c>
      <c r="C223" s="308">
        <v>45682868.240000002</v>
      </c>
      <c r="D223" s="308">
        <v>28849237.82</v>
      </c>
      <c r="E223" s="276">
        <f t="shared" si="5"/>
        <v>63.151108788610507</v>
      </c>
    </row>
    <row r="224" spans="1:5">
      <c r="A224" s="242" t="s">
        <v>52</v>
      </c>
      <c r="B224" s="131" t="s">
        <v>194</v>
      </c>
      <c r="C224" s="311">
        <v>86618885.519999996</v>
      </c>
      <c r="D224" s="311">
        <v>23263100.940000001</v>
      </c>
      <c r="E224" s="277">
        <f t="shared" si="5"/>
        <v>26.856846287439971</v>
      </c>
    </row>
    <row r="225" spans="1:5" ht="20.399999999999999">
      <c r="A225" s="241" t="s">
        <v>161</v>
      </c>
      <c r="B225" s="126" t="s">
        <v>195</v>
      </c>
      <c r="C225" s="308">
        <v>21210307.920000002</v>
      </c>
      <c r="D225" s="308">
        <v>9385848.3399999999</v>
      </c>
      <c r="E225" s="276">
        <f t="shared" si="5"/>
        <v>44.251353518303844</v>
      </c>
    </row>
    <row r="226" spans="1:5">
      <c r="A226" s="241" t="s">
        <v>167</v>
      </c>
      <c r="B226" s="126" t="s">
        <v>196</v>
      </c>
      <c r="C226" s="308">
        <v>65408577.600000001</v>
      </c>
      <c r="D226" s="308">
        <v>13877252.6</v>
      </c>
      <c r="E226" s="276">
        <f t="shared" si="5"/>
        <v>21.216258034022744</v>
      </c>
    </row>
    <row r="227" spans="1:5">
      <c r="A227" s="242" t="s">
        <v>424</v>
      </c>
      <c r="B227" s="131" t="s">
        <v>425</v>
      </c>
      <c r="C227" s="311">
        <v>5328950.0599999996</v>
      </c>
      <c r="D227" s="316" t="s">
        <v>4</v>
      </c>
      <c r="E227" s="277"/>
    </row>
    <row r="228" spans="1:5" ht="20.399999999999999">
      <c r="A228" s="241" t="s">
        <v>161</v>
      </c>
      <c r="B228" s="126" t="s">
        <v>426</v>
      </c>
      <c r="C228" s="308">
        <v>5328950.0599999996</v>
      </c>
      <c r="D228" s="309" t="s">
        <v>4</v>
      </c>
      <c r="E228" s="276"/>
    </row>
    <row r="229" spans="1:5" ht="20.399999999999999">
      <c r="A229" s="242" t="s">
        <v>53</v>
      </c>
      <c r="B229" s="131" t="s">
        <v>197</v>
      </c>
      <c r="C229" s="311">
        <v>38335483.979999997</v>
      </c>
      <c r="D229" s="311">
        <v>12564597.48</v>
      </c>
      <c r="E229" s="277">
        <f t="shared" ref="E229:E246" si="6">(D229/C229)*100</f>
        <v>32.775371993621043</v>
      </c>
    </row>
    <row r="230" spans="1:5" ht="51">
      <c r="A230" s="241" t="s">
        <v>157</v>
      </c>
      <c r="B230" s="126" t="s">
        <v>198</v>
      </c>
      <c r="C230" s="308">
        <v>1798800</v>
      </c>
      <c r="D230" s="308">
        <v>1497747.75</v>
      </c>
      <c r="E230" s="276">
        <f t="shared" si="6"/>
        <v>83.263717478318881</v>
      </c>
    </row>
    <row r="231" spans="1:5" ht="20.399999999999999">
      <c r="A231" s="241" t="s">
        <v>161</v>
      </c>
      <c r="B231" s="126" t="s">
        <v>199</v>
      </c>
      <c r="C231" s="308">
        <v>7665250</v>
      </c>
      <c r="D231" s="308">
        <v>223980.81</v>
      </c>
      <c r="E231" s="276">
        <f t="shared" si="6"/>
        <v>2.9220287661850559</v>
      </c>
    </row>
    <row r="232" spans="1:5" ht="30.6">
      <c r="A232" s="241" t="s">
        <v>210</v>
      </c>
      <c r="B232" s="126" t="s">
        <v>293</v>
      </c>
      <c r="C232" s="308">
        <v>19087200</v>
      </c>
      <c r="D232" s="308">
        <v>1404634.94</v>
      </c>
      <c r="E232" s="276">
        <f t="shared" si="6"/>
        <v>7.3590413470807663</v>
      </c>
    </row>
    <row r="233" spans="1:5">
      <c r="A233" s="241" t="s">
        <v>168</v>
      </c>
      <c r="B233" s="126" t="s">
        <v>513</v>
      </c>
      <c r="C233" s="308">
        <v>9784233.9800000004</v>
      </c>
      <c r="D233" s="308">
        <v>9438233.9800000004</v>
      </c>
      <c r="E233" s="276">
        <f t="shared" si="6"/>
        <v>96.463698632848931</v>
      </c>
    </row>
    <row r="234" spans="1:5">
      <c r="A234" s="312" t="s">
        <v>200</v>
      </c>
      <c r="B234" s="313" t="s">
        <v>201</v>
      </c>
      <c r="C234" s="314">
        <v>66172700</v>
      </c>
      <c r="D234" s="314">
        <v>16517333.939999999</v>
      </c>
      <c r="E234" s="315">
        <f t="shared" si="6"/>
        <v>24.960949062075446</v>
      </c>
    </row>
    <row r="235" spans="1:5">
      <c r="A235" s="242" t="s">
        <v>322</v>
      </c>
      <c r="B235" s="131" t="s">
        <v>323</v>
      </c>
      <c r="C235" s="311">
        <v>6112500</v>
      </c>
      <c r="D235" s="311">
        <v>437976.69</v>
      </c>
      <c r="E235" s="277">
        <f t="shared" si="6"/>
        <v>7.1652628220858894</v>
      </c>
    </row>
    <row r="236" spans="1:5" ht="20.399999999999999">
      <c r="A236" s="241" t="s">
        <v>161</v>
      </c>
      <c r="B236" s="126" t="s">
        <v>324</v>
      </c>
      <c r="C236" s="308">
        <v>456000</v>
      </c>
      <c r="D236" s="308">
        <v>437976.69</v>
      </c>
      <c r="E236" s="276">
        <f t="shared" si="6"/>
        <v>96.047519736842105</v>
      </c>
    </row>
    <row r="237" spans="1:5" ht="30.6">
      <c r="A237" s="241" t="s">
        <v>202</v>
      </c>
      <c r="B237" s="126" t="s">
        <v>538</v>
      </c>
      <c r="C237" s="308">
        <v>5656500</v>
      </c>
      <c r="D237" s="309" t="s">
        <v>4</v>
      </c>
      <c r="E237" s="276"/>
    </row>
    <row r="238" spans="1:5">
      <c r="A238" s="242" t="s">
        <v>54</v>
      </c>
      <c r="B238" s="131" t="s">
        <v>203</v>
      </c>
      <c r="C238" s="311">
        <v>15024600</v>
      </c>
      <c r="D238" s="311">
        <v>11920110</v>
      </c>
      <c r="E238" s="277">
        <f t="shared" si="6"/>
        <v>79.337286849566709</v>
      </c>
    </row>
    <row r="239" spans="1:5">
      <c r="A239" s="241" t="s">
        <v>168</v>
      </c>
      <c r="B239" s="126" t="s">
        <v>204</v>
      </c>
      <c r="C239" s="308">
        <v>15024600</v>
      </c>
      <c r="D239" s="308">
        <v>11920110</v>
      </c>
      <c r="E239" s="276">
        <f t="shared" si="6"/>
        <v>79.337286849566709</v>
      </c>
    </row>
    <row r="240" spans="1:5">
      <c r="A240" s="242" t="s">
        <v>399</v>
      </c>
      <c r="B240" s="131" t="s">
        <v>400</v>
      </c>
      <c r="C240" s="311">
        <v>22881600</v>
      </c>
      <c r="D240" s="311">
        <v>4111032.25</v>
      </c>
      <c r="E240" s="277">
        <f t="shared" si="6"/>
        <v>17.966541893923502</v>
      </c>
    </row>
    <row r="241" spans="1:5">
      <c r="A241" s="241" t="s">
        <v>167</v>
      </c>
      <c r="B241" s="126" t="s">
        <v>401</v>
      </c>
      <c r="C241" s="308">
        <v>22881600</v>
      </c>
      <c r="D241" s="308">
        <v>4111032.25</v>
      </c>
      <c r="E241" s="276">
        <f t="shared" si="6"/>
        <v>17.966541893923502</v>
      </c>
    </row>
    <row r="242" spans="1:5" ht="20.399999999999999">
      <c r="A242" s="242" t="s">
        <v>55</v>
      </c>
      <c r="B242" s="131" t="s">
        <v>205</v>
      </c>
      <c r="C242" s="311">
        <v>22154000</v>
      </c>
      <c r="D242" s="311">
        <v>48215</v>
      </c>
      <c r="E242" s="277">
        <f t="shared" si="6"/>
        <v>0.21763564141915681</v>
      </c>
    </row>
    <row r="243" spans="1:5" ht="20.399999999999999">
      <c r="A243" s="241" t="s">
        <v>161</v>
      </c>
      <c r="B243" s="126" t="s">
        <v>206</v>
      </c>
      <c r="C243" s="308">
        <v>11174000</v>
      </c>
      <c r="D243" s="308">
        <v>48215</v>
      </c>
      <c r="E243" s="276">
        <f t="shared" si="6"/>
        <v>0.43149275102917484</v>
      </c>
    </row>
    <row r="244" spans="1:5">
      <c r="A244" s="241" t="s">
        <v>167</v>
      </c>
      <c r="B244" s="126" t="s">
        <v>551</v>
      </c>
      <c r="C244" s="308">
        <v>10980000</v>
      </c>
      <c r="D244" s="309" t="s">
        <v>4</v>
      </c>
      <c r="E244" s="276"/>
    </row>
    <row r="245" spans="1:5">
      <c r="A245" s="312" t="s">
        <v>312</v>
      </c>
      <c r="B245" s="313" t="s">
        <v>313</v>
      </c>
      <c r="C245" s="314">
        <v>598400</v>
      </c>
      <c r="D245" s="314">
        <v>45390.38</v>
      </c>
      <c r="E245" s="315">
        <f t="shared" si="6"/>
        <v>7.5852907754010683</v>
      </c>
    </row>
    <row r="246" spans="1:5" ht="20.399999999999999">
      <c r="A246" s="242" t="s">
        <v>314</v>
      </c>
      <c r="B246" s="131" t="s">
        <v>315</v>
      </c>
      <c r="C246" s="311">
        <v>579400</v>
      </c>
      <c r="D246" s="311">
        <v>45390.38</v>
      </c>
      <c r="E246" s="277">
        <f t="shared" si="6"/>
        <v>7.8340317569899902</v>
      </c>
    </row>
    <row r="247" spans="1:5" ht="51">
      <c r="A247" s="241" t="s">
        <v>157</v>
      </c>
      <c r="B247" s="126" t="s">
        <v>471</v>
      </c>
      <c r="C247" s="308">
        <v>67100</v>
      </c>
      <c r="D247" s="309" t="s">
        <v>4</v>
      </c>
      <c r="E247" s="276"/>
    </row>
    <row r="248" spans="1:5" ht="20.399999999999999">
      <c r="A248" s="241" t="s">
        <v>161</v>
      </c>
      <c r="B248" s="126" t="s">
        <v>316</v>
      </c>
      <c r="C248" s="308">
        <v>512300</v>
      </c>
      <c r="D248" s="308">
        <v>45390.38</v>
      </c>
      <c r="E248" s="276">
        <f t="shared" ref="E248:E270" si="7">(D248/C248)*100</f>
        <v>8.8601171188756584</v>
      </c>
    </row>
    <row r="249" spans="1:5" ht="20.399999999999999">
      <c r="A249" s="242" t="s">
        <v>402</v>
      </c>
      <c r="B249" s="131" t="s">
        <v>403</v>
      </c>
      <c r="C249" s="311">
        <v>19000</v>
      </c>
      <c r="D249" s="316" t="s">
        <v>4</v>
      </c>
      <c r="E249" s="277"/>
    </row>
    <row r="250" spans="1:5" ht="20.399999999999999">
      <c r="A250" s="241" t="s">
        <v>161</v>
      </c>
      <c r="B250" s="126" t="s">
        <v>404</v>
      </c>
      <c r="C250" s="308">
        <v>19000</v>
      </c>
      <c r="D250" s="309" t="s">
        <v>4</v>
      </c>
      <c r="E250" s="276"/>
    </row>
    <row r="251" spans="1:5">
      <c r="A251" s="312" t="s">
        <v>207</v>
      </c>
      <c r="B251" s="313" t="s">
        <v>208</v>
      </c>
      <c r="C251" s="314">
        <v>606273291.04999995</v>
      </c>
      <c r="D251" s="314">
        <v>434726323.49000001</v>
      </c>
      <c r="E251" s="315">
        <f t="shared" si="7"/>
        <v>71.704680035813709</v>
      </c>
    </row>
    <row r="252" spans="1:5">
      <c r="A252" s="242" t="s">
        <v>56</v>
      </c>
      <c r="B252" s="131" t="s">
        <v>209</v>
      </c>
      <c r="C252" s="311">
        <v>110120426.68000001</v>
      </c>
      <c r="D252" s="311">
        <v>77784125.489999995</v>
      </c>
      <c r="E252" s="277">
        <f t="shared" si="7"/>
        <v>70.63551044533601</v>
      </c>
    </row>
    <row r="253" spans="1:5" ht="30.6">
      <c r="A253" s="241" t="s">
        <v>210</v>
      </c>
      <c r="B253" s="126" t="s">
        <v>211</v>
      </c>
      <c r="C253" s="308">
        <v>110120426.68000001</v>
      </c>
      <c r="D253" s="308">
        <v>77784125.489999995</v>
      </c>
      <c r="E253" s="276">
        <f t="shared" si="7"/>
        <v>70.63551044533601</v>
      </c>
    </row>
    <row r="254" spans="1:5">
      <c r="A254" s="242" t="s">
        <v>57</v>
      </c>
      <c r="B254" s="131" t="s">
        <v>212</v>
      </c>
      <c r="C254" s="311">
        <v>396687303.27999997</v>
      </c>
      <c r="D254" s="311">
        <v>287025890</v>
      </c>
      <c r="E254" s="277">
        <f t="shared" si="7"/>
        <v>72.355703756266692</v>
      </c>
    </row>
    <row r="255" spans="1:5" ht="20.399999999999999">
      <c r="A255" s="241" t="s">
        <v>161</v>
      </c>
      <c r="B255" s="126" t="s">
        <v>532</v>
      </c>
      <c r="C255" s="308">
        <v>4112500</v>
      </c>
      <c r="D255" s="308">
        <v>1816593</v>
      </c>
      <c r="E255" s="276">
        <f t="shared" si="7"/>
        <v>44.172474164133739</v>
      </c>
    </row>
    <row r="256" spans="1:5" ht="30.6">
      <c r="A256" s="241" t="s">
        <v>541</v>
      </c>
      <c r="B256" s="126" t="s">
        <v>584</v>
      </c>
      <c r="C256" s="308">
        <v>4112500</v>
      </c>
      <c r="D256" s="308">
        <v>1816593</v>
      </c>
      <c r="E256" s="276">
        <f t="shared" si="7"/>
        <v>44.172474164133739</v>
      </c>
    </row>
    <row r="257" spans="1:5">
      <c r="A257" s="241" t="s">
        <v>542</v>
      </c>
      <c r="B257" s="126" t="s">
        <v>585</v>
      </c>
      <c r="C257" s="308">
        <v>4112500</v>
      </c>
      <c r="D257" s="308">
        <v>1816593</v>
      </c>
      <c r="E257" s="276">
        <f t="shared" si="7"/>
        <v>44.172474164133739</v>
      </c>
    </row>
    <row r="258" spans="1:5" ht="30.6">
      <c r="A258" s="241" t="s">
        <v>210</v>
      </c>
      <c r="B258" s="126" t="s">
        <v>213</v>
      </c>
      <c r="C258" s="308">
        <v>392574803.27999997</v>
      </c>
      <c r="D258" s="308">
        <v>285209297</v>
      </c>
      <c r="E258" s="276">
        <f t="shared" si="7"/>
        <v>72.650943111236145</v>
      </c>
    </row>
    <row r="259" spans="1:5">
      <c r="A259" s="242" t="s">
        <v>286</v>
      </c>
      <c r="B259" s="131" t="s">
        <v>287</v>
      </c>
      <c r="C259" s="311">
        <v>48367506</v>
      </c>
      <c r="D259" s="311">
        <v>34764154.950000003</v>
      </c>
      <c r="E259" s="277">
        <f t="shared" si="7"/>
        <v>71.875020700881294</v>
      </c>
    </row>
    <row r="260" spans="1:5" ht="30.6">
      <c r="A260" s="241" t="s">
        <v>210</v>
      </c>
      <c r="B260" s="126" t="s">
        <v>288</v>
      </c>
      <c r="C260" s="308">
        <v>48361206</v>
      </c>
      <c r="D260" s="308">
        <v>34764154.950000003</v>
      </c>
      <c r="E260" s="276">
        <f t="shared" si="7"/>
        <v>71.884383838566805</v>
      </c>
    </row>
    <row r="261" spans="1:5">
      <c r="A261" s="241" t="s">
        <v>168</v>
      </c>
      <c r="B261" s="126" t="s">
        <v>560</v>
      </c>
      <c r="C261" s="308">
        <v>6300</v>
      </c>
      <c r="D261" s="309" t="s">
        <v>4</v>
      </c>
      <c r="E261" s="276"/>
    </row>
    <row r="262" spans="1:5">
      <c r="A262" s="242" t="s">
        <v>272</v>
      </c>
      <c r="B262" s="131" t="s">
        <v>214</v>
      </c>
      <c r="C262" s="311">
        <v>13956850.09</v>
      </c>
      <c r="D262" s="311">
        <v>9740642.0199999996</v>
      </c>
      <c r="E262" s="277">
        <f t="shared" si="7"/>
        <v>69.791120182476647</v>
      </c>
    </row>
    <row r="263" spans="1:5" ht="20.399999999999999">
      <c r="A263" s="241" t="s">
        <v>161</v>
      </c>
      <c r="B263" s="126" t="s">
        <v>215</v>
      </c>
      <c r="C263" s="308">
        <v>1717900</v>
      </c>
      <c r="D263" s="308">
        <v>477200</v>
      </c>
      <c r="E263" s="276">
        <f t="shared" si="7"/>
        <v>27.778101170033182</v>
      </c>
    </row>
    <row r="264" spans="1:5" ht="30.6">
      <c r="A264" s="241" t="s">
        <v>210</v>
      </c>
      <c r="B264" s="126" t="s">
        <v>216</v>
      </c>
      <c r="C264" s="308">
        <v>12238950.09</v>
      </c>
      <c r="D264" s="308">
        <v>9263442.0199999996</v>
      </c>
      <c r="E264" s="276">
        <f t="shared" si="7"/>
        <v>75.688208154135879</v>
      </c>
    </row>
    <row r="265" spans="1:5">
      <c r="A265" s="242" t="s">
        <v>58</v>
      </c>
      <c r="B265" s="131" t="s">
        <v>217</v>
      </c>
      <c r="C265" s="311">
        <v>37141205</v>
      </c>
      <c r="D265" s="311">
        <v>25411511.030000001</v>
      </c>
      <c r="E265" s="277">
        <f t="shared" si="7"/>
        <v>68.41864993340954</v>
      </c>
    </row>
    <row r="266" spans="1:5" ht="51">
      <c r="A266" s="241" t="s">
        <v>157</v>
      </c>
      <c r="B266" s="126" t="s">
        <v>218</v>
      </c>
      <c r="C266" s="308">
        <v>8877305</v>
      </c>
      <c r="D266" s="308">
        <v>6570015.5700000003</v>
      </c>
      <c r="E266" s="276">
        <f t="shared" si="7"/>
        <v>74.009122926383625</v>
      </c>
    </row>
    <row r="267" spans="1:5" ht="20.399999999999999">
      <c r="A267" s="241" t="s">
        <v>161</v>
      </c>
      <c r="B267" s="126" t="s">
        <v>317</v>
      </c>
      <c r="C267" s="308">
        <v>1919195.76</v>
      </c>
      <c r="D267" s="308">
        <v>1589465.22</v>
      </c>
      <c r="E267" s="276">
        <f t="shared" si="7"/>
        <v>82.819337825131498</v>
      </c>
    </row>
    <row r="268" spans="1:5" ht="30.6">
      <c r="A268" s="241" t="s">
        <v>210</v>
      </c>
      <c r="B268" s="126" t="s">
        <v>219</v>
      </c>
      <c r="C268" s="308">
        <v>26344700</v>
      </c>
      <c r="D268" s="308">
        <v>17252026</v>
      </c>
      <c r="E268" s="276">
        <f t="shared" si="7"/>
        <v>65.485756148295479</v>
      </c>
    </row>
    <row r="269" spans="1:5">
      <c r="A269" s="241" t="s">
        <v>168</v>
      </c>
      <c r="B269" s="126" t="s">
        <v>220</v>
      </c>
      <c r="C269" s="308">
        <v>4.24</v>
      </c>
      <c r="D269" s="308">
        <v>4.24</v>
      </c>
      <c r="E269" s="276">
        <f t="shared" si="7"/>
        <v>100</v>
      </c>
    </row>
    <row r="270" spans="1:5">
      <c r="A270" s="312" t="s">
        <v>405</v>
      </c>
      <c r="B270" s="313" t="s">
        <v>221</v>
      </c>
      <c r="C270" s="314">
        <v>142458061.74000001</v>
      </c>
      <c r="D270" s="314">
        <v>90684694.349999994</v>
      </c>
      <c r="E270" s="315">
        <f t="shared" si="7"/>
        <v>63.65711651721648</v>
      </c>
    </row>
    <row r="271" spans="1:5">
      <c r="A271" s="242" t="s">
        <v>59</v>
      </c>
      <c r="B271" s="131" t="s">
        <v>222</v>
      </c>
      <c r="C271" s="311">
        <v>101225217.86</v>
      </c>
      <c r="D271" s="311">
        <v>62055025.5</v>
      </c>
      <c r="E271" s="277">
        <f t="shared" ref="E271:E295" si="8">(D271/C271)*100</f>
        <v>61.303918936312371</v>
      </c>
    </row>
    <row r="272" spans="1:5" ht="30.6">
      <c r="A272" s="241" t="s">
        <v>210</v>
      </c>
      <c r="B272" s="126" t="s">
        <v>223</v>
      </c>
      <c r="C272" s="308">
        <v>101225217.86</v>
      </c>
      <c r="D272" s="308">
        <v>62055025.5</v>
      </c>
      <c r="E272" s="276">
        <f t="shared" si="8"/>
        <v>61.303918936312371</v>
      </c>
    </row>
    <row r="273" spans="1:5" ht="20.399999999999999">
      <c r="A273" s="242" t="s">
        <v>60</v>
      </c>
      <c r="B273" s="131" t="s">
        <v>224</v>
      </c>
      <c r="C273" s="311">
        <v>41232843.880000003</v>
      </c>
      <c r="D273" s="311">
        <v>28629668.850000001</v>
      </c>
      <c r="E273" s="277">
        <f t="shared" si="8"/>
        <v>69.434135887694197</v>
      </c>
    </row>
    <row r="274" spans="1:5" ht="51">
      <c r="A274" s="241" t="s">
        <v>157</v>
      </c>
      <c r="B274" s="126" t="s">
        <v>225</v>
      </c>
      <c r="C274" s="308">
        <v>38080836.380000003</v>
      </c>
      <c r="D274" s="308">
        <v>26816596.949999999</v>
      </c>
      <c r="E274" s="276">
        <f t="shared" si="8"/>
        <v>70.420188995859434</v>
      </c>
    </row>
    <row r="275" spans="1:5" ht="20.399999999999999">
      <c r="A275" s="241" t="s">
        <v>161</v>
      </c>
      <c r="B275" s="126" t="s">
        <v>226</v>
      </c>
      <c r="C275" s="308">
        <v>2957100</v>
      </c>
      <c r="D275" s="308">
        <v>1618164.4</v>
      </c>
      <c r="E275" s="276">
        <f t="shared" si="8"/>
        <v>54.721328328429877</v>
      </c>
    </row>
    <row r="276" spans="1:5" ht="30.6">
      <c r="A276" s="241" t="s">
        <v>210</v>
      </c>
      <c r="B276" s="126" t="s">
        <v>552</v>
      </c>
      <c r="C276" s="308">
        <v>194907.5</v>
      </c>
      <c r="D276" s="308">
        <v>194907.5</v>
      </c>
      <c r="E276" s="276">
        <f t="shared" si="8"/>
        <v>100</v>
      </c>
    </row>
    <row r="277" spans="1:5">
      <c r="A277" s="312" t="s">
        <v>227</v>
      </c>
      <c r="B277" s="313" t="s">
        <v>228</v>
      </c>
      <c r="C277" s="314">
        <v>53275511.149999999</v>
      </c>
      <c r="D277" s="314">
        <v>19788769.550000001</v>
      </c>
      <c r="E277" s="315">
        <f t="shared" si="8"/>
        <v>37.14421339719047</v>
      </c>
    </row>
    <row r="278" spans="1:5">
      <c r="A278" s="242" t="s">
        <v>73</v>
      </c>
      <c r="B278" s="131" t="s">
        <v>229</v>
      </c>
      <c r="C278" s="311">
        <v>1063100</v>
      </c>
      <c r="D278" s="311">
        <v>847629.07</v>
      </c>
      <c r="E278" s="277">
        <f t="shared" si="8"/>
        <v>79.731828614429489</v>
      </c>
    </row>
    <row r="279" spans="1:5" ht="20.399999999999999">
      <c r="A279" s="241" t="s">
        <v>166</v>
      </c>
      <c r="B279" s="126" t="s">
        <v>230</v>
      </c>
      <c r="C279" s="308">
        <v>1063100</v>
      </c>
      <c r="D279" s="308">
        <v>847629.07</v>
      </c>
      <c r="E279" s="276">
        <f t="shared" si="8"/>
        <v>79.731828614429489</v>
      </c>
    </row>
    <row r="280" spans="1:5">
      <c r="A280" s="242" t="s">
        <v>61</v>
      </c>
      <c r="B280" s="131" t="s">
        <v>231</v>
      </c>
      <c r="C280" s="311">
        <v>29277404</v>
      </c>
      <c r="D280" s="311">
        <v>17708152.489999998</v>
      </c>
      <c r="E280" s="277">
        <f t="shared" si="8"/>
        <v>60.484025462093562</v>
      </c>
    </row>
    <row r="281" spans="1:5" ht="20.399999999999999">
      <c r="A281" s="241" t="s">
        <v>166</v>
      </c>
      <c r="B281" s="126" t="s">
        <v>232</v>
      </c>
      <c r="C281" s="308">
        <v>3217104</v>
      </c>
      <c r="D281" s="308">
        <v>3051070.34</v>
      </c>
      <c r="E281" s="276">
        <f t="shared" si="8"/>
        <v>94.839033490990658</v>
      </c>
    </row>
    <row r="282" spans="1:5" ht="30.6">
      <c r="A282" s="241" t="s">
        <v>210</v>
      </c>
      <c r="B282" s="126" t="s">
        <v>233</v>
      </c>
      <c r="C282" s="308">
        <v>26060300</v>
      </c>
      <c r="D282" s="308">
        <v>14657082.15</v>
      </c>
      <c r="E282" s="276">
        <f t="shared" si="8"/>
        <v>56.242952498628185</v>
      </c>
    </row>
    <row r="283" spans="1:5">
      <c r="A283" s="242" t="s">
        <v>62</v>
      </c>
      <c r="B283" s="131" t="s">
        <v>234</v>
      </c>
      <c r="C283" s="311">
        <v>22200307.149999999</v>
      </c>
      <c r="D283" s="311">
        <v>802268.87</v>
      </c>
      <c r="E283" s="277">
        <f t="shared" si="8"/>
        <v>3.6137737400628716</v>
      </c>
    </row>
    <row r="284" spans="1:5" ht="20.399999999999999">
      <c r="A284" s="241" t="s">
        <v>161</v>
      </c>
      <c r="B284" s="126" t="s">
        <v>235</v>
      </c>
      <c r="C284" s="308">
        <v>100000</v>
      </c>
      <c r="D284" s="308">
        <v>152.11000000000001</v>
      </c>
      <c r="E284" s="276">
        <f t="shared" si="8"/>
        <v>0.15211</v>
      </c>
    </row>
    <row r="285" spans="1:5" ht="20.399999999999999">
      <c r="A285" s="241" t="s">
        <v>166</v>
      </c>
      <c r="B285" s="126" t="s">
        <v>236</v>
      </c>
      <c r="C285" s="308">
        <v>2503200</v>
      </c>
      <c r="D285" s="308">
        <v>802116.76</v>
      </c>
      <c r="E285" s="276">
        <f t="shared" si="8"/>
        <v>32.043654522211568</v>
      </c>
    </row>
    <row r="286" spans="1:5" ht="20.399999999999999">
      <c r="A286" s="241" t="s">
        <v>586</v>
      </c>
      <c r="B286" s="126" t="s">
        <v>588</v>
      </c>
      <c r="C286" s="308">
        <v>2503200</v>
      </c>
      <c r="D286" s="308">
        <v>802116.76</v>
      </c>
      <c r="E286" s="276">
        <f t="shared" si="8"/>
        <v>32.043654522211568</v>
      </c>
    </row>
    <row r="287" spans="1:5" ht="30.6">
      <c r="A287" s="241" t="s">
        <v>587</v>
      </c>
      <c r="B287" s="126" t="s">
        <v>589</v>
      </c>
      <c r="C287" s="308">
        <v>2503200</v>
      </c>
      <c r="D287" s="308">
        <v>802116.76</v>
      </c>
      <c r="E287" s="276">
        <f t="shared" si="8"/>
        <v>32.043654522211568</v>
      </c>
    </row>
    <row r="288" spans="1:5" ht="30.6">
      <c r="A288" s="241" t="s">
        <v>202</v>
      </c>
      <c r="B288" s="126" t="s">
        <v>237</v>
      </c>
      <c r="C288" s="308">
        <v>19597107.149999999</v>
      </c>
      <c r="D288" s="309" t="s">
        <v>4</v>
      </c>
      <c r="E288" s="276"/>
    </row>
    <row r="289" spans="1:5">
      <c r="A289" s="242" t="s">
        <v>63</v>
      </c>
      <c r="B289" s="131" t="s">
        <v>238</v>
      </c>
      <c r="C289" s="311">
        <v>734700</v>
      </c>
      <c r="D289" s="311">
        <v>430719.12</v>
      </c>
      <c r="E289" s="277">
        <f t="shared" si="8"/>
        <v>58.625169456921192</v>
      </c>
    </row>
    <row r="290" spans="1:5" ht="51">
      <c r="A290" s="241" t="s">
        <v>157</v>
      </c>
      <c r="B290" s="126" t="s">
        <v>239</v>
      </c>
      <c r="C290" s="308">
        <v>670900</v>
      </c>
      <c r="D290" s="308">
        <v>409820.35</v>
      </c>
      <c r="E290" s="276">
        <f t="shared" si="8"/>
        <v>61.085161723058576</v>
      </c>
    </row>
    <row r="291" spans="1:5" ht="20.399999999999999">
      <c r="A291" s="241" t="s">
        <v>161</v>
      </c>
      <c r="B291" s="126" t="s">
        <v>240</v>
      </c>
      <c r="C291" s="308">
        <v>63800</v>
      </c>
      <c r="D291" s="308">
        <v>20898.77</v>
      </c>
      <c r="E291" s="276">
        <f t="shared" si="8"/>
        <v>32.756692789968653</v>
      </c>
    </row>
    <row r="292" spans="1:5">
      <c r="A292" s="312" t="s">
        <v>241</v>
      </c>
      <c r="B292" s="313" t="s">
        <v>242</v>
      </c>
      <c r="C292" s="314">
        <v>25512355.800000001</v>
      </c>
      <c r="D292" s="314">
        <v>15760093.199999999</v>
      </c>
      <c r="E292" s="315">
        <f t="shared" si="8"/>
        <v>61.774354840253523</v>
      </c>
    </row>
    <row r="293" spans="1:5">
      <c r="A293" s="242" t="s">
        <v>64</v>
      </c>
      <c r="B293" s="131" t="s">
        <v>243</v>
      </c>
      <c r="C293" s="311">
        <v>25512355.800000001</v>
      </c>
      <c r="D293" s="311">
        <v>15760093.199999999</v>
      </c>
      <c r="E293" s="277">
        <f t="shared" si="8"/>
        <v>61.774354840253523</v>
      </c>
    </row>
    <row r="294" spans="1:5" ht="30.6">
      <c r="A294" s="241" t="s">
        <v>210</v>
      </c>
      <c r="B294" s="126" t="s">
        <v>244</v>
      </c>
      <c r="C294" s="308">
        <v>25512355.800000001</v>
      </c>
      <c r="D294" s="308">
        <v>15760093.199999999</v>
      </c>
      <c r="E294" s="276">
        <f t="shared" si="8"/>
        <v>61.774354840253523</v>
      </c>
    </row>
    <row r="295" spans="1:5" ht="20.399999999999999">
      <c r="A295" s="312" t="s">
        <v>514</v>
      </c>
      <c r="B295" s="313" t="s">
        <v>515</v>
      </c>
      <c r="C295" s="314">
        <v>1628.01</v>
      </c>
      <c r="D295" s="314">
        <v>1628.01</v>
      </c>
      <c r="E295" s="315">
        <f t="shared" si="8"/>
        <v>100</v>
      </c>
    </row>
    <row r="296" spans="1:5" ht="20.399999999999999">
      <c r="A296" s="242" t="s">
        <v>516</v>
      </c>
      <c r="B296" s="131" t="s">
        <v>517</v>
      </c>
      <c r="C296" s="311">
        <v>1628.01</v>
      </c>
      <c r="D296" s="311">
        <v>1628.01</v>
      </c>
      <c r="E296" s="277">
        <f t="shared" ref="E296:E304" si="9">(D296/C296)*100</f>
        <v>100</v>
      </c>
    </row>
    <row r="297" spans="1:5" ht="20.399999999999999">
      <c r="A297" s="241" t="s">
        <v>514</v>
      </c>
      <c r="B297" s="126" t="s">
        <v>518</v>
      </c>
      <c r="C297" s="308">
        <v>1628.01</v>
      </c>
      <c r="D297" s="308">
        <v>1628.01</v>
      </c>
      <c r="E297" s="276">
        <f t="shared" si="9"/>
        <v>100</v>
      </c>
    </row>
    <row r="298" spans="1:5">
      <c r="A298" s="241" t="s">
        <v>519</v>
      </c>
      <c r="B298" s="126" t="s">
        <v>520</v>
      </c>
      <c r="C298" s="308">
        <v>1628.01</v>
      </c>
      <c r="D298" s="308">
        <v>1628.01</v>
      </c>
      <c r="E298" s="276">
        <f t="shared" si="9"/>
        <v>100</v>
      </c>
    </row>
    <row r="299" spans="1:5" ht="30.6">
      <c r="A299" s="312" t="s">
        <v>245</v>
      </c>
      <c r="B299" s="313" t="s">
        <v>246</v>
      </c>
      <c r="C299" s="314">
        <v>146246641.30000001</v>
      </c>
      <c r="D299" s="314">
        <v>106333268.77</v>
      </c>
      <c r="E299" s="315">
        <f t="shared" si="9"/>
        <v>72.708178338178342</v>
      </c>
    </row>
    <row r="300" spans="1:5" ht="30.6">
      <c r="A300" s="242" t="s">
        <v>65</v>
      </c>
      <c r="B300" s="131" t="s">
        <v>247</v>
      </c>
      <c r="C300" s="311">
        <v>74194300</v>
      </c>
      <c r="D300" s="311">
        <v>70480100</v>
      </c>
      <c r="E300" s="277">
        <f t="shared" si="9"/>
        <v>94.993955061237855</v>
      </c>
    </row>
    <row r="301" spans="1:5">
      <c r="A301" s="241" t="s">
        <v>167</v>
      </c>
      <c r="B301" s="126" t="s">
        <v>248</v>
      </c>
      <c r="C301" s="308">
        <v>74194300</v>
      </c>
      <c r="D301" s="308">
        <v>70480100</v>
      </c>
      <c r="E301" s="276">
        <f t="shared" si="9"/>
        <v>94.993955061237855</v>
      </c>
    </row>
    <row r="302" spans="1:5" ht="20.399999999999999">
      <c r="A302" s="242" t="s">
        <v>273</v>
      </c>
      <c r="B302" s="131" t="s">
        <v>274</v>
      </c>
      <c r="C302" s="311">
        <v>72052341.299999997</v>
      </c>
      <c r="D302" s="311">
        <v>35853168.770000003</v>
      </c>
      <c r="E302" s="277">
        <f t="shared" si="9"/>
        <v>49.759894159053516</v>
      </c>
    </row>
    <row r="303" spans="1:5">
      <c r="A303" s="241" t="s">
        <v>167</v>
      </c>
      <c r="B303" s="126" t="s">
        <v>275</v>
      </c>
      <c r="C303" s="308">
        <v>72052341.299999997</v>
      </c>
      <c r="D303" s="308">
        <v>35853168.770000003</v>
      </c>
      <c r="E303" s="276">
        <f t="shared" si="9"/>
        <v>49.759894159053516</v>
      </c>
    </row>
    <row r="304" spans="1:5" ht="20.399999999999999">
      <c r="A304" s="297" t="s">
        <v>326</v>
      </c>
      <c r="B304" s="296" t="s">
        <v>153</v>
      </c>
      <c r="C304" s="310">
        <v>-13007940.369999999</v>
      </c>
      <c r="D304" s="319">
        <v>6418711.7699999996</v>
      </c>
      <c r="E304" s="276">
        <f t="shared" si="9"/>
        <v>-49.344566375806657</v>
      </c>
    </row>
    <row r="307" spans="1:5">
      <c r="A307" s="337" t="s">
        <v>249</v>
      </c>
      <c r="B307" s="338"/>
      <c r="C307" s="338"/>
      <c r="D307" s="338"/>
      <c r="E307" s="338"/>
    </row>
    <row r="308" spans="1:5">
      <c r="A308" s="23"/>
      <c r="B308" s="41"/>
      <c r="C308" s="12"/>
      <c r="D308" s="12" t="s">
        <v>66</v>
      </c>
      <c r="E308" s="12"/>
    </row>
    <row r="309" spans="1:5" ht="45.6">
      <c r="A309" s="24" t="s">
        <v>74</v>
      </c>
      <c r="B309" s="20" t="s">
        <v>250</v>
      </c>
      <c r="C309" s="16" t="s">
        <v>150</v>
      </c>
      <c r="D309" s="16" t="s">
        <v>149</v>
      </c>
      <c r="E309" s="264"/>
    </row>
    <row r="310" spans="1:5" ht="24.6">
      <c r="A310" s="21" t="s">
        <v>251</v>
      </c>
      <c r="B310" s="19" t="s">
        <v>153</v>
      </c>
      <c r="C310" s="26">
        <f>C312+C319</f>
        <v>13007940.370000124</v>
      </c>
      <c r="D310" s="29">
        <f>D312+D319</f>
        <v>-6418711.7699999809</v>
      </c>
      <c r="E310" s="265"/>
    </row>
    <row r="311" spans="1:5" ht="36.6">
      <c r="A311" s="21" t="s">
        <v>252</v>
      </c>
      <c r="B311" s="19" t="s">
        <v>153</v>
      </c>
      <c r="C311" s="17"/>
      <c r="D311" s="18"/>
      <c r="E311" s="265"/>
    </row>
    <row r="312" spans="1:5" ht="24.6">
      <c r="A312" s="21" t="s">
        <v>253</v>
      </c>
      <c r="B312" s="19" t="s">
        <v>254</v>
      </c>
      <c r="C312" s="17">
        <f>C313+C315</f>
        <v>0</v>
      </c>
      <c r="D312" s="18">
        <f>D313+D315</f>
        <v>-14500000</v>
      </c>
      <c r="E312" s="265"/>
    </row>
    <row r="313" spans="1:5" ht="36.6">
      <c r="A313" s="21" t="s">
        <v>255</v>
      </c>
      <c r="B313" s="19" t="s">
        <v>256</v>
      </c>
      <c r="C313" s="17">
        <f>C314</f>
        <v>14500000</v>
      </c>
      <c r="D313" s="18"/>
      <c r="E313" s="264"/>
    </row>
    <row r="314" spans="1:5" ht="48.6">
      <c r="A314" s="21" t="s">
        <v>257</v>
      </c>
      <c r="B314" s="19" t="s">
        <v>258</v>
      </c>
      <c r="C314" s="17">
        <v>14500000</v>
      </c>
      <c r="D314" s="18"/>
      <c r="E314" s="264"/>
    </row>
    <row r="315" spans="1:5" ht="48.6">
      <c r="A315" s="21" t="s">
        <v>259</v>
      </c>
      <c r="B315" s="19" t="s">
        <v>260</v>
      </c>
      <c r="C315" s="17">
        <f>C316</f>
        <v>-14500000</v>
      </c>
      <c r="D315" s="18">
        <f>D316</f>
        <v>-14500000</v>
      </c>
      <c r="E315" s="265"/>
    </row>
    <row r="316" spans="1:5" ht="48.6">
      <c r="A316" s="21" t="s">
        <v>261</v>
      </c>
      <c r="B316" s="19" t="s">
        <v>262</v>
      </c>
      <c r="C316" s="17">
        <v>-14500000</v>
      </c>
      <c r="D316" s="18">
        <v>-14500000</v>
      </c>
      <c r="E316" s="265"/>
    </row>
    <row r="317" spans="1:5" ht="24.6">
      <c r="A317" s="21" t="s">
        <v>294</v>
      </c>
      <c r="B317" s="19" t="s">
        <v>297</v>
      </c>
      <c r="C317" s="17">
        <v>0</v>
      </c>
      <c r="D317" s="18">
        <f>D318</f>
        <v>0</v>
      </c>
      <c r="E317" s="265"/>
    </row>
    <row r="318" spans="1:5" ht="48.6">
      <c r="A318" s="21" t="s">
        <v>295</v>
      </c>
      <c r="B318" s="19" t="s">
        <v>296</v>
      </c>
      <c r="C318" s="17"/>
      <c r="D318" s="18"/>
      <c r="E318" s="265"/>
    </row>
    <row r="319" spans="1:5">
      <c r="A319" s="21" t="s">
        <v>263</v>
      </c>
      <c r="B319" s="19" t="s">
        <v>264</v>
      </c>
      <c r="C319" s="18">
        <f>C320</f>
        <v>13007940.370000124</v>
      </c>
      <c r="D319" s="18">
        <f>D320</f>
        <v>8081288.2300000191</v>
      </c>
      <c r="E319" s="265"/>
    </row>
    <row r="320" spans="1:5" ht="24.6">
      <c r="A320" s="21" t="s">
        <v>265</v>
      </c>
      <c r="B320" s="19" t="s">
        <v>266</v>
      </c>
      <c r="C320" s="18">
        <f>C321+C322</f>
        <v>13007940.370000124</v>
      </c>
      <c r="D320" s="18">
        <f>D321+D322</f>
        <v>8081288.2300000191</v>
      </c>
      <c r="E320" s="265"/>
    </row>
    <row r="321" spans="1:5">
      <c r="A321" s="21" t="s">
        <v>267</v>
      </c>
      <c r="B321" s="19" t="s">
        <v>268</v>
      </c>
      <c r="C321" s="17">
        <v>-1308247171.8099999</v>
      </c>
      <c r="D321" s="18">
        <v>-860112895.48000002</v>
      </c>
      <c r="E321" s="265"/>
    </row>
    <row r="322" spans="1:5">
      <c r="A322" s="21" t="s">
        <v>269</v>
      </c>
      <c r="B322" s="19" t="s">
        <v>270</v>
      </c>
      <c r="C322" s="17">
        <v>1321255112.1800001</v>
      </c>
      <c r="D322" s="18">
        <v>868194183.71000004</v>
      </c>
      <c r="E322" s="264"/>
    </row>
  </sheetData>
  <mergeCells count="2">
    <mergeCell ref="A4:C4"/>
    <mergeCell ref="A307:E307"/>
  </mergeCells>
  <pageMargins left="0.31496062992125984" right="0.11811023622047245" top="0" bottom="0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01.02.2021</vt:lpstr>
      <vt:lpstr>01.03.2021</vt:lpstr>
      <vt:lpstr>01.04.2021</vt:lpstr>
      <vt:lpstr>01.05.2021</vt:lpstr>
      <vt:lpstr>01.06.2021</vt:lpstr>
      <vt:lpstr>01.07.2021</vt:lpstr>
      <vt:lpstr>01.08.2021</vt:lpstr>
      <vt:lpstr>01.09.2021</vt:lpstr>
      <vt:lpstr>01.10.2021</vt:lpstr>
      <vt:lpstr>01.11.2021</vt:lpstr>
      <vt:lpstr>01.12.2021</vt:lpstr>
    </vt:vector>
  </TitlesOfParts>
  <Company>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Platonova</cp:lastModifiedBy>
  <cp:lastPrinted>2021-10-13T11:55:07Z</cp:lastPrinted>
  <dcterms:created xsi:type="dcterms:W3CDTF">2015-03-02T09:34:35Z</dcterms:created>
  <dcterms:modified xsi:type="dcterms:W3CDTF">2021-12-15T04:20:20Z</dcterms:modified>
</cp:coreProperties>
</file>