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5" tabRatio="790"/>
  </bookViews>
  <sheets>
    <sheet name="01.02.2023" sheetId="64" r:id="rId1"/>
  </sheets>
  <calcPr calcId="125725"/>
</workbook>
</file>

<file path=xl/calcChain.xml><?xml version="1.0" encoding="utf-8"?>
<calcChain xmlns="http://schemas.openxmlformats.org/spreadsheetml/2006/main">
  <c r="D267" i="64"/>
  <c r="C267"/>
  <c r="C266" s="1"/>
  <c r="D266"/>
  <c r="D257" s="1"/>
  <c r="D264"/>
  <c r="C264"/>
  <c r="D262"/>
  <c r="C262"/>
  <c r="D260"/>
  <c r="C260"/>
  <c r="D259"/>
  <c r="C259"/>
  <c r="D258"/>
  <c r="C258"/>
  <c r="E149"/>
  <c r="E150"/>
  <c r="E154"/>
  <c r="E155"/>
  <c r="E156"/>
  <c r="E159"/>
  <c r="E160"/>
  <c r="E161"/>
  <c r="E162"/>
  <c r="E165"/>
  <c r="E166"/>
  <c r="E167"/>
  <c r="E168"/>
  <c r="E171"/>
  <c r="E172"/>
  <c r="E174"/>
  <c r="E175"/>
  <c r="E176"/>
  <c r="E177"/>
  <c r="E183"/>
  <c r="E184"/>
  <c r="E185"/>
  <c r="E204"/>
  <c r="E205"/>
  <c r="E206"/>
  <c r="E207"/>
  <c r="E209"/>
  <c r="E210"/>
  <c r="E211"/>
  <c r="E212"/>
  <c r="E213"/>
  <c r="E214"/>
  <c r="E215"/>
  <c r="E216"/>
  <c r="E217"/>
  <c r="E219"/>
  <c r="E221"/>
  <c r="E222"/>
  <c r="E223"/>
  <c r="E224"/>
  <c r="E225"/>
  <c r="E226"/>
  <c r="E227"/>
  <c r="E228"/>
  <c r="E229"/>
  <c r="E230"/>
  <c r="E231"/>
  <c r="E233"/>
  <c r="E236"/>
  <c r="E237"/>
  <c r="E238"/>
  <c r="E239"/>
  <c r="E240"/>
  <c r="E241"/>
  <c r="E245"/>
  <c r="E246"/>
  <c r="E247"/>
  <c r="E148"/>
  <c r="E143"/>
  <c r="E144"/>
  <c r="E142"/>
  <c r="E141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59"/>
  <c r="E43"/>
  <c r="E39"/>
  <c r="E40"/>
  <c r="E41"/>
  <c r="E42"/>
  <c r="E35"/>
  <c r="E25"/>
  <c r="E26"/>
  <c r="E27"/>
  <c r="E28"/>
  <c r="E29"/>
  <c r="E30"/>
  <c r="E31"/>
  <c r="E32"/>
  <c r="E7"/>
  <c r="C257" l="1"/>
  <c r="E145"/>
  <c r="E146"/>
  <c r="E147"/>
  <c r="E12"/>
  <c r="E14"/>
  <c r="E15"/>
  <c r="E16"/>
  <c r="E17"/>
  <c r="E18"/>
  <c r="E19"/>
  <c r="E20"/>
  <c r="E21"/>
  <c r="E22"/>
  <c r="E23"/>
  <c r="E24"/>
  <c r="E33"/>
  <c r="E34"/>
  <c r="E36"/>
  <c r="E37"/>
  <c r="E38"/>
  <c r="E44"/>
  <c r="E45"/>
  <c r="E46"/>
  <c r="E49"/>
  <c r="E50"/>
  <c r="E51"/>
  <c r="E52"/>
  <c r="E53"/>
  <c r="E54"/>
  <c r="E11"/>
  <c r="E10"/>
  <c r="E9"/>
  <c r="E8"/>
</calcChain>
</file>

<file path=xl/sharedStrings.xml><?xml version="1.0" encoding="utf-8"?>
<sst xmlns="http://schemas.openxmlformats.org/spreadsheetml/2006/main" count="574" uniqueCount="457">
  <si>
    <t>НАЛОГИ НА ПРИБЫЛЬ, ДОХОДЫ</t>
  </si>
  <si>
    <t>Налог на прибыль организаций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</si>
  <si>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</si>
  <si>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</si>
  <si>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</si>
  <si>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</si>
  <si>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</si>
  <si>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</si>
  <si>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</si>
  <si>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</si>
  <si>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</si>
  <si>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</si>
  <si>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</si>
  <si>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</si>
  <si>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</si>
  <si>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</si>
  <si>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</si>
  <si>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</si>
  <si>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</si>
  <si>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</si>
  <si>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</si>
  <si>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</si>
  <si>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</si>
  <si>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</si>
  <si>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</si>
  <si>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</si>
  <si>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</si>
  <si>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</si>
  <si>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</si>
  <si>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</si>
  <si>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</si>
  <si>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</si>
  <si>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</si>
  <si>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</si>
  <si>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</si>
  <si>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</si>
  <si>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</si>
  <si>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</si>
  <si>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</si>
  <si>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</si>
  <si>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</si>
  <si>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</si>
  <si>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</si>
  <si>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</si>
  <si>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</si>
  <si>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</si>
  <si>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</si>
  <si>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</si>
  <si>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</si>
  <si>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</si>
  <si>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</si>
  <si>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</si>
  <si>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</si>
  <si>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</si>
  <si>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</si>
  <si>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</si>
  <si>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</si>
  <si>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</si>
  <si>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</si>
  <si>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</si>
  <si>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</si>
  <si>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</si>
  <si>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</si>
  <si>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</si>
  <si>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</si>
  <si>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</si>
  <si>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</si>
  <si>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</si>
  <si>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</si>
  <si>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</si>
  <si>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</si>
  <si>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</si>
  <si>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</si>
  <si>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</si>
  <si>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</si>
  <si>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</si>
  <si>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</si>
  <si>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</si>
  <si>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</si>
  <si>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</si>
  <si>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</si>
  <si>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</si>
  <si>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</si>
  <si>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</si>
  <si>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</si>
  <si>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</si>
  <si>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</si>
  <si>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</si>
  <si>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</si>
  <si>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</si>
  <si>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</si>
  <si>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</si>
  <si>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</si>
  <si>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</si>
  <si>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</si>
  <si>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</si>
  <si>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</si>
  <si>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</si>
  <si>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</si>
  <si>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</si>
  <si>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</si>
  <si>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</si>
  <si>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</si>
  <si>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</si>
  <si>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</si>
  <si>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</si>
  <si>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</si>
  <si>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</si>
  <si>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</si>
  <si>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000 1 13 02000 00 0000 130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</si>
  <si>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</si>
  <si>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</si>
  <si>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</si>
  <si>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</si>
  <si>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</si>
  <si>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</si>
  <si>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</si>
  <si>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</si>
  <si>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</si>
  <si>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</si>
  <si>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</si>
  <si>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</si>
  <si>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</si>
  <si>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</si>
  <si>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</si>
  <si>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</si>
  <si>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</si>
  <si>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</si>
  <si>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</si>
  <si>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</si>
  <si>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</si>
  <si>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</si>
  <si>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</si>
  <si>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</si>
  <si>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</si>
  <si>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</si>
  <si>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</si>
  <si>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</si>
  <si>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</si>
  <si>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</si>
  <si>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</si>
  <si>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</si>
  <si>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</si>
  <si>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</si>
  <si>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</si>
  <si>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</si>
  <si>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</si>
  <si>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</si>
  <si>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</si>
  <si>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</si>
  <si>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</si>
  <si>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</si>
  <si>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</si>
  <si>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</si>
  <si>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</si>
  <si>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</si>
  <si>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</si>
  <si>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</si>
  <si>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</si>
  <si>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</si>
  <si>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</si>
  <si>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</si>
  <si>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</si>
  <si>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</si>
  <si>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</si>
  <si>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</si>
  <si>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</si>
  <si>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</si>
  <si>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</si>
  <si>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</si>
  <si>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</si>
  <si>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</si>
  <si>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</si>
  <si>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</si>
  <si>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</si>
  <si>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</si>
  <si>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</si>
  <si>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</si>
  <si>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</si>
  <si>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</si>
  <si>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</si>
  <si>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</si>
  <si>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</si>
  <si>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</si>
  <si>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</si>
  <si>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</si>
  <si>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</si>
  <si>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</si>
  <si>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</si>
  <si>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</si>
  <si>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</si>
  <si>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</si>
  <si>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</si>
  <si>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</si>
  <si>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</si>
  <si>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</si>
  <si>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</si>
  <si>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</si>
  <si>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</si>
  <si>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</si>
  <si>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</si>
  <si>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</si>
  <si>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</si>
  <si>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</si>
  <si>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</si>
  <si>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</si>
  <si>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</si>
  <si>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</si>
  <si>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</si>
  <si>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</si>
  <si>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</si>
  <si>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</si>
  <si>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</si>
  <si>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</si>
  <si>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</si>
  <si>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</si>
  <si>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</si>
  <si>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</si>
  <si>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</si>
  <si>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</si>
  <si>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</si>
  <si>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</si>
  <si>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</si>
  <si>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</si>
  <si>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</si>
  <si>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</si>
  <si>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</si>
  <si>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</si>
  <si>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</si>
  <si>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</si>
  <si>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</si>
  <si>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</si>
  <si>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</si>
  <si>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</si>
  <si>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</si>
  <si>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</si>
  <si>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</si>
  <si>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</si>
  <si>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</si>
  <si>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</si>
  <si>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</si>
  <si>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</si>
  <si>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</si>
  <si>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</si>
  <si>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</si>
  <si>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</si>
  <si>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</si>
  <si>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</si>
  <si>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</si>
  <si>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</si>
  <si>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</si>
  <si>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</si>
  <si>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</si>
  <si>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</si>
  <si>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</si>
  <si>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</si>
  <si>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</si>
  <si>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</si>
  <si>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</si>
  <si>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</si>
  <si>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</si>
  <si>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</si>
  <si>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</si>
  <si>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</si>
  <si>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</si>
  <si>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</si>
  <si>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</si>
  <si>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</si>
  <si>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</si>
  <si>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</si>
  <si>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</si>
  <si>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</si>
  <si>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</si>
  <si>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</si>
  <si>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</si>
  <si>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</si>
  <si>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</si>
  <si>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</si>
  <si>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</si>
  <si>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</si>
  <si>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</si>
  <si>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</si>
  <si>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</si>
  <si>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</si>
  <si>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</si>
  <si>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</si>
  <si>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</si>
  <si>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</si>
  <si>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</si>
  <si>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</si>
  <si>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</si>
  <si>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</si>
  <si>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</si>
  <si>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</si>
  <si>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</si>
  <si>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</si>
  <si>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</si>
  <si>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</si>
  <si>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</si>
  <si>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</si>
  <si>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</si>
  <si>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</si>
  <si>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</si>
  <si>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</si>
  <si>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</si>
  <si>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</si>
  <si>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</si>
  <si>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</si>
  <si>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</si>
  <si>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</si>
  <si>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</si>
  <si>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</si>
  <si>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</si>
  <si>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</si>
  <si>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</si>
  <si>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</si>
  <si>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</si>
  <si>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</si>
  <si>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</si>
  <si>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</si>
  <si>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</si>
  <si>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</si>
  <si>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</si>
  <si>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</si>
  <si>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</si>
  <si>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</si>
  <si>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</si>
  <si>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</si>
  <si>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</si>
  <si>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</si>
  <si>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</si>
  <si>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</si>
  <si>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</si>
  <si>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</si>
  <si>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</si>
  <si>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Платежи в целях возмещения причиненного ущерба (убытков)</t>
  </si>
  <si>
    <t>000 1 16 10000 00 0000 140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</si>
  <si>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</si>
  <si>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</si>
  <si>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</si>
  <si>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</si>
  <si>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</si>
  <si>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</si>
  <si>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</si>
  <si>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</si>
  <si>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</si>
  <si>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</si>
  <si>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</si>
  <si>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</si>
  <si>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</si>
  <si>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</si>
  <si>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</si>
  <si>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</si>
  <si>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</si>
  <si>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</si>
  <si>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</si>
  <si>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</si>
  <si>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</si>
  <si>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</si>
  <si>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</si>
  <si>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</si>
  <si>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</si>
  <si>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</si>
  <si>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</si>
  <si>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</si>
  <si>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</si>
  <si>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</si>
  <si>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</si>
  <si>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</si>
  <si>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</si>
  <si>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</si>
  <si>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</si>
  <si>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</si>
  <si>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</si>
  <si>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</si>
  <si>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</si>
  <si>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</si>
  <si>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</si>
  <si>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</si>
  <si>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</si>
  <si>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</si>
  <si>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</si>
  <si>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000 1 01 02080 01 0000 110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</si>
  <si>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</si>
  <si>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</si>
  <si>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</si>
  <si>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</si>
  <si>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</si>
  <si>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</si>
  <si>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</si>
  <si>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</si>
  <si>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</si>
  <si>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</si>
  <si>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</si>
  <si>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</si>
  <si>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</si>
  <si>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</si>
  <si>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</si>
  <si>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</si>
  <si>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</si>
  <si>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</si>
  <si>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</si>
  <si>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</si>
  <si>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</si>
  <si>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</si>
  <si>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</si>
  <si>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</si>
  <si>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</si>
  <si>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</si>
  <si>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</si>
  <si>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</si>
  <si>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</si>
  <si>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</si>
  <si>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</si>
  <si>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</si>
  <si>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</si>
  <si>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</si>
  <si>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</si>
  <si>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</si>
  <si>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</si>
  <si>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</si>
  <si>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</si>
  <si>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</si>
  <si>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</si>
  <si>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</si>
  <si>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</si>
  <si>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</si>
  <si>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</si>
  <si>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</si>
  <si>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</si>
  <si>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</si>
  <si>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</si>
  <si>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</si>
  <si>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000 1003 0000000000 400</t>
  </si>
  <si>
    <t>Благоустройство</t>
  </si>
  <si>
    <t>000 0503 0000000000 000</t>
  </si>
  <si>
    <t>000 0503 0000000000 500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</si>
  <si>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</si>
  <si>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</si>
  <si>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</si>
  <si>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</si>
  <si>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</si>
  <si>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</si>
  <si>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</si>
  <si>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</si>
  <si>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000 0605 0000000000 400</t>
  </si>
  <si>
    <t>000 0605 0000000000 100</t>
  </si>
  <si>
    <t>в том числе:          ИСТОЧНИКИ ВНУТРЕННЕГО ФИНАНСИРОВАНИЯ ДЕФИЦИТОВ БЮДЖЕТОВ    из них</t>
  </si>
  <si>
    <t>Сведения об исполнении районного бюджета по состоянию на 01.02.2023 года</t>
  </si>
  <si>
    <t>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</si>
  <si>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000 1 01 01016 02 0000 110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</si>
  <si>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</si>
  <si>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</si>
  <si>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</si>
  <si>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</si>
  <si>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2. Расходы бюджета на 01.02.2023</t>
  </si>
  <si>
    <t>000 0709 0000000000 300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</si>
</sst>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2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7"/>
      <color rgb="FFFFEBCD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1"/>
      <name val="Calibri"/>
    </font>
    <font>
      <sz val="9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0" fontId="2" fillId="2" borderId="2" xfId="1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16" fillId="0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left" vertical="top" wrapText="1" readingOrder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6" fillId="6" borderId="2" xfId="1" applyNumberFormat="1" applyFont="1" applyFill="1" applyBorder="1" applyAlignment="1">
      <alignment horizontal="left" vertical="top" wrapText="1" readingOrder="1"/>
    </xf>
    <xf numFmtId="0" fontId="16" fillId="6" borderId="2" xfId="1" applyNumberFormat="1" applyFont="1" applyFill="1" applyBorder="1" applyAlignment="1">
      <alignment horizontal="center" vertical="center" wrapText="1" readingOrder="1"/>
    </xf>
    <xf numFmtId="165" fontId="19" fillId="0" borderId="2" xfId="1" applyNumberFormat="1" applyFont="1" applyFill="1" applyBorder="1" applyAlignment="1">
      <alignment horizontal="right" wrapText="1" readingOrder="1"/>
    </xf>
    <xf numFmtId="0" fontId="19" fillId="0" borderId="2" xfId="1" applyNumberFormat="1" applyFont="1" applyFill="1" applyBorder="1" applyAlignment="1">
      <alignment horizontal="right" wrapText="1" readingOrder="1"/>
    </xf>
    <xf numFmtId="164" fontId="19" fillId="0" borderId="2" xfId="1" applyNumberFormat="1" applyFont="1" applyFill="1" applyBorder="1" applyAlignment="1">
      <alignment horizontal="right" wrapText="1" readingOrder="1"/>
    </xf>
    <xf numFmtId="164" fontId="18" fillId="0" borderId="2" xfId="1" applyNumberFormat="1" applyFont="1" applyFill="1" applyBorder="1" applyAlignment="1">
      <alignment horizontal="right" wrapText="1" readingOrder="1"/>
    </xf>
    <xf numFmtId="164" fontId="18" fillId="6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vertical="top" wrapText="1"/>
    </xf>
    <xf numFmtId="0" fontId="20" fillId="0" borderId="5" xfId="1" applyNumberFormat="1" applyFont="1" applyFill="1" applyBorder="1" applyAlignment="1">
      <alignment horizontal="center" vertical="center" wrapText="1" readingOrder="1"/>
    </xf>
    <xf numFmtId="0" fontId="18" fillId="0" borderId="0" xfId="1" applyNumberFormat="1" applyFont="1" applyFill="1" applyBorder="1" applyAlignment="1">
      <alignment horizontal="center" vertical="center" wrapText="1" readingOrder="1"/>
    </xf>
    <xf numFmtId="0" fontId="22" fillId="0" borderId="2" xfId="1" applyNumberFormat="1" applyFont="1" applyFill="1" applyBorder="1" applyAlignment="1">
      <alignment horizontal="left" vertical="top" wrapText="1" readingOrder="1"/>
    </xf>
    <xf numFmtId="0" fontId="22" fillId="7" borderId="2" xfId="1" applyNumberFormat="1" applyFont="1" applyFill="1" applyBorder="1" applyAlignment="1">
      <alignment horizontal="left" vertical="top" wrapText="1" readingOrder="1"/>
    </xf>
    <xf numFmtId="166" fontId="9" fillId="7" borderId="1" xfId="0" applyNumberFormat="1" applyFont="1" applyFill="1" applyBorder="1"/>
    <xf numFmtId="166" fontId="9" fillId="6" borderId="1" xfId="0" applyNumberFormat="1" applyFont="1" applyFill="1" applyBorder="1"/>
    <xf numFmtId="0" fontId="22" fillId="3" borderId="2" xfId="1" applyNumberFormat="1" applyFont="1" applyFill="1" applyBorder="1" applyAlignment="1">
      <alignment horizontal="left" vertical="top" wrapText="1" readingOrder="1"/>
    </xf>
    <xf numFmtId="0" fontId="21" fillId="3" borderId="2" xfId="1" applyNumberFormat="1" applyFont="1" applyFill="1" applyBorder="1" applyAlignment="1">
      <alignment horizontal="center" wrapText="1" readingOrder="1"/>
    </xf>
    <xf numFmtId="165" fontId="19" fillId="3" borderId="2" xfId="1" applyNumberFormat="1" applyFont="1" applyFill="1" applyBorder="1" applyAlignment="1">
      <alignment horizontal="right" wrapText="1" readingOrder="1"/>
    </xf>
    <xf numFmtId="0" fontId="22" fillId="0" borderId="5" xfId="1" applyNumberFormat="1" applyFont="1" applyFill="1" applyBorder="1" applyAlignment="1">
      <alignment horizontal="left" vertical="top" wrapText="1" readingOrder="1"/>
    </xf>
    <xf numFmtId="164" fontId="19" fillId="0" borderId="5" xfId="1" applyNumberFormat="1" applyFont="1" applyFill="1" applyBorder="1" applyAlignment="1">
      <alignment horizontal="right" wrapText="1" readingOrder="1"/>
    </xf>
    <xf numFmtId="0" fontId="23" fillId="0" borderId="5" xfId="1" applyNumberFormat="1" applyFont="1" applyFill="1" applyBorder="1" applyAlignment="1">
      <alignment vertical="top" wrapText="1"/>
    </xf>
    <xf numFmtId="0" fontId="24" fillId="0" borderId="5" xfId="1" applyNumberFormat="1" applyFont="1" applyFill="1" applyBorder="1" applyAlignment="1">
      <alignment vertical="top" wrapText="1"/>
    </xf>
    <xf numFmtId="0" fontId="22" fillId="0" borderId="6" xfId="1" applyNumberFormat="1" applyFont="1" applyFill="1" applyBorder="1" applyAlignment="1">
      <alignment horizontal="left" vertical="top" wrapText="1" readingOrder="1"/>
    </xf>
    <xf numFmtId="0" fontId="21" fillId="0" borderId="6" xfId="1" applyNumberFormat="1" applyFont="1" applyFill="1" applyBorder="1" applyAlignment="1">
      <alignment horizontal="center" wrapText="1" readingOrder="1"/>
    </xf>
    <xf numFmtId="165" fontId="19" fillId="0" borderId="6" xfId="1" applyNumberFormat="1" applyFont="1" applyFill="1" applyBorder="1" applyAlignment="1">
      <alignment horizontal="right" wrapText="1" readingOrder="1"/>
    </xf>
    <xf numFmtId="166" fontId="3" fillId="0" borderId="7" xfId="0" applyNumberFormat="1" applyFont="1" applyBorder="1"/>
    <xf numFmtId="0" fontId="22" fillId="0" borderId="0" xfId="1" applyNumberFormat="1" applyFont="1" applyFill="1" applyBorder="1" applyAlignment="1">
      <alignment horizontal="left" vertical="top" wrapText="1" readingOrder="1"/>
    </xf>
    <xf numFmtId="0" fontId="21" fillId="0" borderId="0" xfId="1" applyNumberFormat="1" applyFont="1" applyFill="1" applyBorder="1" applyAlignment="1">
      <alignment horizontal="center" wrapText="1" readingOrder="1"/>
    </xf>
    <xf numFmtId="165" fontId="19" fillId="0" borderId="0" xfId="1" applyNumberFormat="1" applyFont="1" applyFill="1" applyBorder="1" applyAlignment="1">
      <alignment horizontal="right" wrapText="1" readingOrder="1"/>
    </xf>
    <xf numFmtId="166" fontId="3" fillId="0" borderId="0" xfId="0" applyNumberFormat="1" applyFont="1" applyBorder="1"/>
    <xf numFmtId="0" fontId="22" fillId="0" borderId="1" xfId="1" applyNumberFormat="1" applyFont="1" applyFill="1" applyBorder="1" applyAlignment="1">
      <alignment horizontal="left" vertical="top" wrapText="1" readingOrder="1"/>
    </xf>
    <xf numFmtId="0" fontId="21" fillId="0" borderId="1" xfId="1" applyNumberFormat="1" applyFont="1" applyFill="1" applyBorder="1" applyAlignment="1">
      <alignment horizontal="center" wrapText="1" readingOrder="1"/>
    </xf>
    <xf numFmtId="165" fontId="19" fillId="0" borderId="1" xfId="1" applyNumberFormat="1" applyFont="1" applyFill="1" applyBorder="1" applyAlignment="1">
      <alignment horizontal="right" wrapText="1" readingOrder="1"/>
    </xf>
    <xf numFmtId="0" fontId="0" fillId="0" borderId="0" xfId="0" applyBorder="1"/>
    <xf numFmtId="0" fontId="16" fillId="3" borderId="5" xfId="1" applyNumberFormat="1" applyFont="1" applyFill="1" applyBorder="1" applyAlignment="1">
      <alignment horizontal="left" vertical="top" wrapText="1" readingOrder="1"/>
    </xf>
    <xf numFmtId="0" fontId="16" fillId="3" borderId="5" xfId="1" applyNumberFormat="1" applyFont="1" applyFill="1" applyBorder="1" applyAlignment="1">
      <alignment horizontal="center" vertical="center" wrapText="1" readingOrder="1"/>
    </xf>
    <xf numFmtId="164" fontId="18" fillId="3" borderId="5" xfId="1" applyNumberFormat="1" applyFont="1" applyFill="1" applyBorder="1" applyAlignment="1">
      <alignment horizontal="right" wrapText="1" readingOrder="1"/>
    </xf>
    <xf numFmtId="0" fontId="10" fillId="7" borderId="2" xfId="1" applyNumberFormat="1" applyFont="1" applyFill="1" applyBorder="1" applyAlignment="1">
      <alignment horizontal="center" vertical="center" wrapText="1" readingOrder="1"/>
    </xf>
    <xf numFmtId="164" fontId="19" fillId="7" borderId="2" xfId="1" applyNumberFormat="1" applyFont="1" applyFill="1" applyBorder="1" applyAlignment="1">
      <alignment horizontal="right" wrapText="1" readingOrder="1"/>
    </xf>
    <xf numFmtId="0" fontId="18" fillId="6" borderId="2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69"/>
  <sheetViews>
    <sheetView tabSelected="1" workbookViewId="0">
      <selection activeCell="G269" sqref="G269"/>
    </sheetView>
  </sheetViews>
  <sheetFormatPr defaultRowHeight="15"/>
  <cols>
    <col min="1" max="1" width="23.5703125" customWidth="1"/>
    <col min="2" max="2" width="19.140625" customWidth="1"/>
    <col min="3" max="3" width="16.140625" customWidth="1"/>
    <col min="4" max="4" width="18" customWidth="1"/>
    <col min="5" max="5" width="12.7109375" customWidth="1"/>
  </cols>
  <sheetData>
    <row r="2" spans="1:5" ht="15.75">
      <c r="A2" s="35" t="s">
        <v>448</v>
      </c>
      <c r="B2" s="36"/>
      <c r="C2" s="20"/>
      <c r="D2" s="19"/>
      <c r="E2" s="24"/>
    </row>
    <row r="3" spans="1:5" ht="15.75">
      <c r="A3" s="35"/>
      <c r="B3" s="36"/>
      <c r="C3" s="20"/>
      <c r="D3" s="19"/>
      <c r="E3" s="24"/>
    </row>
    <row r="4" spans="1:5">
      <c r="A4" s="54" t="s">
        <v>272</v>
      </c>
      <c r="B4" s="55"/>
      <c r="C4" s="55"/>
      <c r="D4" s="22"/>
      <c r="E4" s="13"/>
    </row>
    <row r="5" spans="1:5">
      <c r="A5" s="56"/>
      <c r="B5" s="25"/>
      <c r="C5" s="22"/>
      <c r="D5" s="22" t="s">
        <v>275</v>
      </c>
      <c r="E5" s="13"/>
    </row>
    <row r="6" spans="1:5" ht="38.25">
      <c r="A6" s="34" t="s">
        <v>67</v>
      </c>
      <c r="B6" s="23" t="s">
        <v>68</v>
      </c>
      <c r="C6" s="15" t="s">
        <v>125</v>
      </c>
      <c r="D6" s="16" t="s">
        <v>124</v>
      </c>
      <c r="E6" s="18" t="s">
        <v>126</v>
      </c>
    </row>
    <row r="7" spans="1:5">
      <c r="A7" s="66" t="s">
        <v>69</v>
      </c>
      <c r="B7" s="67" t="s">
        <v>128</v>
      </c>
      <c r="C7" s="68">
        <v>1498358250.3499999</v>
      </c>
      <c r="D7" s="68">
        <v>56508898.859999999</v>
      </c>
      <c r="E7" s="37">
        <f>(D7/C7)*100</f>
        <v>3.771387706965283</v>
      </c>
    </row>
    <row r="8" spans="1:5" ht="31.5">
      <c r="A8" s="62" t="s">
        <v>321</v>
      </c>
      <c r="B8" s="53" t="s">
        <v>70</v>
      </c>
      <c r="C8" s="47">
        <v>151439900</v>
      </c>
      <c r="D8" s="47">
        <v>5581895.3899999997</v>
      </c>
      <c r="E8" s="32">
        <f>(D8/C8)*100</f>
        <v>3.6858815873491726</v>
      </c>
    </row>
    <row r="9" spans="1:5">
      <c r="A9" s="62" t="s">
        <v>0</v>
      </c>
      <c r="B9" s="53" t="s">
        <v>71</v>
      </c>
      <c r="C9" s="47">
        <v>99313400</v>
      </c>
      <c r="D9" s="47">
        <v>1948850.76</v>
      </c>
      <c r="E9" s="32">
        <f t="shared" ref="E9:E32" si="0">(D9/C9)*100</f>
        <v>1.9623240771134611</v>
      </c>
    </row>
    <row r="10" spans="1:5">
      <c r="A10" s="62" t="s">
        <v>1</v>
      </c>
      <c r="B10" s="53" t="s">
        <v>72</v>
      </c>
      <c r="C10" s="47">
        <v>1000000</v>
      </c>
      <c r="D10" s="47">
        <v>27049.07</v>
      </c>
      <c r="E10" s="32">
        <f t="shared" si="0"/>
        <v>2.704907</v>
      </c>
    </row>
    <row r="11" spans="1:5" ht="42">
      <c r="A11" s="62" t="s">
        <v>73</v>
      </c>
      <c r="B11" s="53" t="s">
        <v>74</v>
      </c>
      <c r="C11" s="47">
        <v>1000000</v>
      </c>
      <c r="D11" s="47">
        <v>27049.07</v>
      </c>
      <c r="E11" s="32">
        <f t="shared" si="0"/>
        <v>2.704907</v>
      </c>
    </row>
    <row r="12" spans="1:5" ht="52.5">
      <c r="A12" s="62" t="s">
        <v>60</v>
      </c>
      <c r="B12" s="53" t="s">
        <v>75</v>
      </c>
      <c r="C12" s="47">
        <v>1000000</v>
      </c>
      <c r="D12" s="47">
        <v>25933.07</v>
      </c>
      <c r="E12" s="32">
        <f t="shared" si="0"/>
        <v>2.5933069999999998</v>
      </c>
    </row>
    <row r="13" spans="1:5" ht="52.5">
      <c r="A13" s="62" t="s">
        <v>449</v>
      </c>
      <c r="B13" s="53" t="s">
        <v>450</v>
      </c>
      <c r="C13" s="47">
        <v>0</v>
      </c>
      <c r="D13" s="47">
        <v>1116</v>
      </c>
      <c r="E13" s="32"/>
    </row>
    <row r="14" spans="1:5">
      <c r="A14" s="62" t="s">
        <v>2</v>
      </c>
      <c r="B14" s="53" t="s">
        <v>76</v>
      </c>
      <c r="C14" s="47">
        <v>98313400</v>
      </c>
      <c r="D14" s="47">
        <v>1921801.69</v>
      </c>
      <c r="E14" s="32">
        <f t="shared" si="0"/>
        <v>1.9547708552445544</v>
      </c>
    </row>
    <row r="15" spans="1:5" ht="115.5">
      <c r="A15" s="62" t="s">
        <v>451</v>
      </c>
      <c r="B15" s="53" t="s">
        <v>77</v>
      </c>
      <c r="C15" s="47">
        <v>96819000</v>
      </c>
      <c r="D15" s="47">
        <v>1945146.64</v>
      </c>
      <c r="E15" s="32">
        <f t="shared" si="0"/>
        <v>2.0090546690215763</v>
      </c>
    </row>
    <row r="16" spans="1:5" ht="136.5">
      <c r="A16" s="62" t="s">
        <v>251</v>
      </c>
      <c r="B16" s="53" t="s">
        <v>78</v>
      </c>
      <c r="C16" s="47">
        <v>622200</v>
      </c>
      <c r="D16" s="47">
        <v>-27271.15</v>
      </c>
      <c r="E16" s="32">
        <f t="shared" si="0"/>
        <v>-4.3830199292831891</v>
      </c>
    </row>
    <row r="17" spans="1:5" ht="52.5">
      <c r="A17" s="62" t="s">
        <v>79</v>
      </c>
      <c r="B17" s="53" t="s">
        <v>80</v>
      </c>
      <c r="C17" s="47">
        <v>451100</v>
      </c>
      <c r="D17" s="47">
        <v>2921.05</v>
      </c>
      <c r="E17" s="32">
        <f t="shared" si="0"/>
        <v>0.64753934825980941</v>
      </c>
    </row>
    <row r="18" spans="1:5" ht="105">
      <c r="A18" s="62" t="s">
        <v>81</v>
      </c>
      <c r="B18" s="53" t="s">
        <v>82</v>
      </c>
      <c r="C18" s="47">
        <v>75300</v>
      </c>
      <c r="D18" s="47">
        <v>1005.15</v>
      </c>
      <c r="E18" s="32">
        <f t="shared" si="0"/>
        <v>1.3348605577689243</v>
      </c>
    </row>
    <row r="19" spans="1:5" ht="147">
      <c r="A19" s="62" t="s">
        <v>452</v>
      </c>
      <c r="B19" s="53" t="s">
        <v>382</v>
      </c>
      <c r="C19" s="47">
        <v>345800</v>
      </c>
      <c r="D19" s="47">
        <v>0</v>
      </c>
      <c r="E19" s="32">
        <f t="shared" si="0"/>
        <v>0</v>
      </c>
    </row>
    <row r="20" spans="1:5" ht="21">
      <c r="A20" s="62" t="s">
        <v>4</v>
      </c>
      <c r="B20" s="53" t="s">
        <v>83</v>
      </c>
      <c r="C20" s="47">
        <v>28250800</v>
      </c>
      <c r="D20" s="47">
        <v>138222.73000000001</v>
      </c>
      <c r="E20" s="32">
        <f t="shared" si="0"/>
        <v>0.48927014456227791</v>
      </c>
    </row>
    <row r="21" spans="1:5" ht="31.5">
      <c r="A21" s="62" t="s">
        <v>322</v>
      </c>
      <c r="B21" s="53" t="s">
        <v>323</v>
      </c>
      <c r="C21" s="47">
        <v>21933000</v>
      </c>
      <c r="D21" s="47">
        <v>151808.62</v>
      </c>
      <c r="E21" s="32">
        <f t="shared" si="0"/>
        <v>0.69214708430219296</v>
      </c>
    </row>
    <row r="22" spans="1:5" ht="42">
      <c r="A22" s="62" t="s">
        <v>324</v>
      </c>
      <c r="B22" s="53" t="s">
        <v>325</v>
      </c>
      <c r="C22" s="47">
        <v>6300000</v>
      </c>
      <c r="D22" s="47">
        <v>76634.759999999995</v>
      </c>
      <c r="E22" s="32">
        <f t="shared" si="0"/>
        <v>1.2164247619047619</v>
      </c>
    </row>
    <row r="23" spans="1:5" ht="42">
      <c r="A23" s="62" t="s">
        <v>324</v>
      </c>
      <c r="B23" s="53" t="s">
        <v>326</v>
      </c>
      <c r="C23" s="47">
        <v>6300000</v>
      </c>
      <c r="D23" s="47">
        <v>76634.759999999995</v>
      </c>
      <c r="E23" s="32">
        <f t="shared" si="0"/>
        <v>1.2164247619047619</v>
      </c>
    </row>
    <row r="24" spans="1:5" ht="52.5">
      <c r="A24" s="62" t="s">
        <v>327</v>
      </c>
      <c r="B24" s="53" t="s">
        <v>328</v>
      </c>
      <c r="C24" s="47">
        <v>15630000</v>
      </c>
      <c r="D24" s="47">
        <v>75173.86</v>
      </c>
      <c r="E24" s="32">
        <f t="shared" si="0"/>
        <v>0.48095879718490081</v>
      </c>
    </row>
    <row r="25" spans="1:5" ht="73.5">
      <c r="A25" s="62" t="s">
        <v>329</v>
      </c>
      <c r="B25" s="53" t="s">
        <v>330</v>
      </c>
      <c r="C25" s="47">
        <v>15630000</v>
      </c>
      <c r="D25" s="47">
        <v>75173.86</v>
      </c>
      <c r="E25" s="32">
        <f t="shared" si="0"/>
        <v>0.48095879718490081</v>
      </c>
    </row>
    <row r="26" spans="1:5" ht="42">
      <c r="A26" s="62" t="s">
        <v>350</v>
      </c>
      <c r="B26" s="53" t="s">
        <v>351</v>
      </c>
      <c r="C26" s="47">
        <v>3000</v>
      </c>
      <c r="D26" s="47">
        <v>0</v>
      </c>
      <c r="E26" s="32">
        <f t="shared" si="0"/>
        <v>0</v>
      </c>
    </row>
    <row r="27" spans="1:5" ht="21">
      <c r="A27" s="62" t="s">
        <v>5</v>
      </c>
      <c r="B27" s="53" t="s">
        <v>84</v>
      </c>
      <c r="C27" s="47">
        <v>11800</v>
      </c>
      <c r="D27" s="47">
        <v>-181766.21</v>
      </c>
      <c r="E27" s="32">
        <f t="shared" si="0"/>
        <v>-1540.3916101694915</v>
      </c>
    </row>
    <row r="28" spans="1:5" ht="21">
      <c r="A28" s="62" t="s">
        <v>5</v>
      </c>
      <c r="B28" s="53" t="s">
        <v>85</v>
      </c>
      <c r="C28" s="47">
        <v>11800</v>
      </c>
      <c r="D28" s="47">
        <v>-181766.21</v>
      </c>
      <c r="E28" s="32">
        <f t="shared" si="0"/>
        <v>-1540.3916101694915</v>
      </c>
    </row>
    <row r="29" spans="1:5">
      <c r="A29" s="62" t="s">
        <v>6</v>
      </c>
      <c r="B29" s="53" t="s">
        <v>86</v>
      </c>
      <c r="C29" s="47">
        <v>2656000</v>
      </c>
      <c r="D29" s="47">
        <v>0</v>
      </c>
      <c r="E29" s="32">
        <f t="shared" si="0"/>
        <v>0</v>
      </c>
    </row>
    <row r="30" spans="1:5">
      <c r="A30" s="62" t="s">
        <v>6</v>
      </c>
      <c r="B30" s="53" t="s">
        <v>87</v>
      </c>
      <c r="C30" s="47">
        <v>2656000</v>
      </c>
      <c r="D30" s="47">
        <v>0</v>
      </c>
      <c r="E30" s="32">
        <f t="shared" si="0"/>
        <v>0</v>
      </c>
    </row>
    <row r="31" spans="1:5" ht="31.5">
      <c r="A31" s="62" t="s">
        <v>88</v>
      </c>
      <c r="B31" s="53" t="s">
        <v>89</v>
      </c>
      <c r="C31" s="47">
        <v>3650000</v>
      </c>
      <c r="D31" s="47">
        <v>168180.32</v>
      </c>
      <c r="E31" s="32">
        <f t="shared" si="0"/>
        <v>4.6076800000000002</v>
      </c>
    </row>
    <row r="32" spans="1:5" ht="42">
      <c r="A32" s="62" t="s">
        <v>90</v>
      </c>
      <c r="B32" s="53" t="s">
        <v>91</v>
      </c>
      <c r="C32" s="47">
        <v>3650000</v>
      </c>
      <c r="D32" s="47">
        <v>168180.32</v>
      </c>
      <c r="E32" s="32">
        <f t="shared" si="0"/>
        <v>4.6076800000000002</v>
      </c>
    </row>
    <row r="33" spans="1:5">
      <c r="A33" s="62" t="s">
        <v>7</v>
      </c>
      <c r="B33" s="53" t="s">
        <v>92</v>
      </c>
      <c r="C33" s="47">
        <v>2670000</v>
      </c>
      <c r="D33" s="47">
        <v>142775.63</v>
      </c>
      <c r="E33" s="32">
        <f t="shared" ref="E33:E94" si="1">(D33/C33)*100</f>
        <v>5.3474018726591765</v>
      </c>
    </row>
    <row r="34" spans="1:5" ht="31.5">
      <c r="A34" s="62" t="s">
        <v>8</v>
      </c>
      <c r="B34" s="53" t="s">
        <v>93</v>
      </c>
      <c r="C34" s="47">
        <v>2670000</v>
      </c>
      <c r="D34" s="47">
        <v>142775.63</v>
      </c>
      <c r="E34" s="32">
        <f t="shared" si="1"/>
        <v>5.3474018726591765</v>
      </c>
    </row>
    <row r="35" spans="1:5" ht="52.5">
      <c r="A35" s="62" t="s">
        <v>267</v>
      </c>
      <c r="B35" s="53" t="s">
        <v>268</v>
      </c>
      <c r="C35" s="47">
        <v>2670000</v>
      </c>
      <c r="D35" s="47">
        <v>142775.63</v>
      </c>
      <c r="E35" s="32">
        <f t="shared" si="1"/>
        <v>5.3474018726591765</v>
      </c>
    </row>
    <row r="36" spans="1:5" ht="52.5">
      <c r="A36" s="62" t="s">
        <v>9</v>
      </c>
      <c r="B36" s="53" t="s">
        <v>94</v>
      </c>
      <c r="C36" s="47">
        <v>17303000</v>
      </c>
      <c r="D36" s="47">
        <v>2817959.33</v>
      </c>
      <c r="E36" s="32">
        <f t="shared" si="1"/>
        <v>16.28595809975149</v>
      </c>
    </row>
    <row r="37" spans="1:5" ht="105">
      <c r="A37" s="62" t="s">
        <v>10</v>
      </c>
      <c r="B37" s="53" t="s">
        <v>95</v>
      </c>
      <c r="C37" s="47">
        <v>16885400</v>
      </c>
      <c r="D37" s="47">
        <v>2715420.52</v>
      </c>
      <c r="E37" s="32">
        <f t="shared" si="1"/>
        <v>16.081469908915395</v>
      </c>
    </row>
    <row r="38" spans="1:5" ht="73.5">
      <c r="A38" s="62" t="s">
        <v>11</v>
      </c>
      <c r="B38" s="53" t="s">
        <v>96</v>
      </c>
      <c r="C38" s="47">
        <v>10917700</v>
      </c>
      <c r="D38" s="47">
        <v>1980127.49</v>
      </c>
      <c r="E38" s="32">
        <f t="shared" si="1"/>
        <v>18.13685565641115</v>
      </c>
    </row>
    <row r="39" spans="1:5" ht="105">
      <c r="A39" s="62" t="s">
        <v>270</v>
      </c>
      <c r="B39" s="53" t="s">
        <v>271</v>
      </c>
      <c r="C39" s="47">
        <v>8679700</v>
      </c>
      <c r="D39" s="47">
        <v>1700444.57</v>
      </c>
      <c r="E39" s="32">
        <f t="shared" si="1"/>
        <v>19.591052340518683</v>
      </c>
    </row>
    <row r="40" spans="1:5" ht="94.5">
      <c r="A40" s="62" t="s">
        <v>97</v>
      </c>
      <c r="B40" s="53" t="s">
        <v>98</v>
      </c>
      <c r="C40" s="47">
        <v>2238000</v>
      </c>
      <c r="D40" s="47">
        <v>279682.92</v>
      </c>
      <c r="E40" s="32">
        <f t="shared" si="1"/>
        <v>12.497002680965148</v>
      </c>
    </row>
    <row r="41" spans="1:5" ht="94.5">
      <c r="A41" s="62" t="s">
        <v>247</v>
      </c>
      <c r="B41" s="53" t="s">
        <v>248</v>
      </c>
      <c r="C41" s="47">
        <v>4357700</v>
      </c>
      <c r="D41" s="47">
        <v>654093.19999999995</v>
      </c>
      <c r="E41" s="32">
        <f t="shared" si="1"/>
        <v>15.010055763361404</v>
      </c>
    </row>
    <row r="42" spans="1:5" ht="84">
      <c r="A42" s="62" t="s">
        <v>249</v>
      </c>
      <c r="B42" s="53" t="s">
        <v>250</v>
      </c>
      <c r="C42" s="47">
        <v>4357700</v>
      </c>
      <c r="D42" s="47">
        <v>654093.19999999995</v>
      </c>
      <c r="E42" s="32">
        <f t="shared" si="1"/>
        <v>15.010055763361404</v>
      </c>
    </row>
    <row r="43" spans="1:5" ht="84">
      <c r="A43" s="62" t="s">
        <v>12</v>
      </c>
      <c r="B43" s="53" t="s">
        <v>99</v>
      </c>
      <c r="C43" s="47">
        <v>1610000</v>
      </c>
      <c r="D43" s="47">
        <v>81199.83</v>
      </c>
      <c r="E43" s="32">
        <f t="shared" si="1"/>
        <v>5.0434677018633547</v>
      </c>
    </row>
    <row r="44" spans="1:5" ht="94.5">
      <c r="A44" s="62" t="s">
        <v>13</v>
      </c>
      <c r="B44" s="53" t="s">
        <v>100</v>
      </c>
      <c r="C44" s="47">
        <v>417600</v>
      </c>
      <c r="D44" s="47">
        <v>102538.81</v>
      </c>
      <c r="E44" s="32">
        <f t="shared" si="1"/>
        <v>24.554312739463601</v>
      </c>
    </row>
    <row r="45" spans="1:5" ht="94.5">
      <c r="A45" s="62" t="s">
        <v>14</v>
      </c>
      <c r="B45" s="53" t="s">
        <v>101</v>
      </c>
      <c r="C45" s="47">
        <v>417600</v>
      </c>
      <c r="D45" s="47">
        <v>24257.19</v>
      </c>
      <c r="E45" s="32">
        <f t="shared" si="1"/>
        <v>5.8087140804597697</v>
      </c>
    </row>
    <row r="46" spans="1:5" ht="94.5">
      <c r="A46" s="62" t="s">
        <v>15</v>
      </c>
      <c r="B46" s="53" t="s">
        <v>102</v>
      </c>
      <c r="C46" s="47">
        <v>417600</v>
      </c>
      <c r="D46" s="47">
        <v>24257.19</v>
      </c>
      <c r="E46" s="32">
        <f t="shared" si="1"/>
        <v>5.8087140804597697</v>
      </c>
    </row>
    <row r="47" spans="1:5" ht="126">
      <c r="A47" s="62" t="s">
        <v>441</v>
      </c>
      <c r="B47" s="53" t="s">
        <v>442</v>
      </c>
      <c r="C47" s="47">
        <v>0</v>
      </c>
      <c r="D47" s="47">
        <v>78281.62</v>
      </c>
      <c r="E47" s="32"/>
    </row>
    <row r="48" spans="1:5" ht="115.5">
      <c r="A48" s="62" t="s">
        <v>443</v>
      </c>
      <c r="B48" s="53" t="s">
        <v>444</v>
      </c>
      <c r="C48" s="47">
        <v>0</v>
      </c>
      <c r="D48" s="47">
        <v>78281.62</v>
      </c>
      <c r="E48" s="32"/>
    </row>
    <row r="49" spans="1:5" ht="21">
      <c r="A49" s="62" t="s">
        <v>16</v>
      </c>
      <c r="B49" s="53" t="s">
        <v>103</v>
      </c>
      <c r="C49" s="47">
        <v>1964500</v>
      </c>
      <c r="D49" s="47">
        <v>11124.11</v>
      </c>
      <c r="E49" s="32">
        <f t="shared" si="1"/>
        <v>0.56625655383049123</v>
      </c>
    </row>
    <row r="50" spans="1:5" ht="21">
      <c r="A50" s="62" t="s">
        <v>17</v>
      </c>
      <c r="B50" s="53" t="s">
        <v>104</v>
      </c>
      <c r="C50" s="47">
        <v>1964500</v>
      </c>
      <c r="D50" s="47">
        <v>11124.11</v>
      </c>
      <c r="E50" s="32">
        <f t="shared" si="1"/>
        <v>0.56625655383049123</v>
      </c>
    </row>
    <row r="51" spans="1:5" ht="31.5">
      <c r="A51" s="62" t="s">
        <v>18</v>
      </c>
      <c r="B51" s="53" t="s">
        <v>105</v>
      </c>
      <c r="C51" s="47">
        <v>60000</v>
      </c>
      <c r="D51" s="47">
        <v>2359.19</v>
      </c>
      <c r="E51" s="32">
        <f t="shared" si="1"/>
        <v>3.9319833333333332</v>
      </c>
    </row>
    <row r="52" spans="1:5" ht="21">
      <c r="A52" s="62" t="s">
        <v>19</v>
      </c>
      <c r="B52" s="53" t="s">
        <v>106</v>
      </c>
      <c r="C52" s="47">
        <v>1644500</v>
      </c>
      <c r="D52" s="47">
        <v>0</v>
      </c>
      <c r="E52" s="32">
        <f t="shared" si="1"/>
        <v>0</v>
      </c>
    </row>
    <row r="53" spans="1:5" ht="21">
      <c r="A53" s="62" t="s">
        <v>20</v>
      </c>
      <c r="B53" s="53" t="s">
        <v>107</v>
      </c>
      <c r="C53" s="47">
        <v>260000</v>
      </c>
      <c r="D53" s="47">
        <v>8764.92</v>
      </c>
      <c r="E53" s="32">
        <f t="shared" si="1"/>
        <v>3.3711230769230771</v>
      </c>
    </row>
    <row r="54" spans="1:5" ht="21">
      <c r="A54" s="62" t="s">
        <v>286</v>
      </c>
      <c r="B54" s="53" t="s">
        <v>287</v>
      </c>
      <c r="C54" s="47">
        <v>260000</v>
      </c>
      <c r="D54" s="47">
        <v>8764.92</v>
      </c>
      <c r="E54" s="32">
        <f t="shared" si="1"/>
        <v>3.3711230769230771</v>
      </c>
    </row>
    <row r="55" spans="1:5" ht="42">
      <c r="A55" s="62" t="s">
        <v>293</v>
      </c>
      <c r="B55" s="53" t="s">
        <v>108</v>
      </c>
      <c r="C55" s="47">
        <v>0</v>
      </c>
      <c r="D55" s="47">
        <v>426506.86</v>
      </c>
      <c r="E55" s="32"/>
    </row>
    <row r="56" spans="1:5" ht="21">
      <c r="A56" s="62" t="s">
        <v>21</v>
      </c>
      <c r="B56" s="53" t="s">
        <v>109</v>
      </c>
      <c r="C56" s="47">
        <v>0</v>
      </c>
      <c r="D56" s="47">
        <v>426506.86</v>
      </c>
      <c r="E56" s="32"/>
    </row>
    <row r="57" spans="1:5" ht="21">
      <c r="A57" s="62" t="s">
        <v>391</v>
      </c>
      <c r="B57" s="53" t="s">
        <v>392</v>
      </c>
      <c r="C57" s="47">
        <v>0</v>
      </c>
      <c r="D57" s="47">
        <v>426506.86</v>
      </c>
      <c r="E57" s="32"/>
    </row>
    <row r="58" spans="1:5" ht="21">
      <c r="A58" s="62" t="s">
        <v>393</v>
      </c>
      <c r="B58" s="53" t="s">
        <v>394</v>
      </c>
      <c r="C58" s="47">
        <v>0</v>
      </c>
      <c r="D58" s="47">
        <v>426506.86</v>
      </c>
      <c r="E58" s="32"/>
    </row>
    <row r="59" spans="1:5" ht="31.5">
      <c r="A59" s="62" t="s">
        <v>22</v>
      </c>
      <c r="B59" s="53" t="s">
        <v>110</v>
      </c>
      <c r="C59" s="47">
        <v>1328200</v>
      </c>
      <c r="D59" s="47">
        <v>79038.55</v>
      </c>
      <c r="E59" s="32">
        <f t="shared" si="1"/>
        <v>5.9508018370727296</v>
      </c>
    </row>
    <row r="60" spans="1:5">
      <c r="A60" s="62" t="s">
        <v>377</v>
      </c>
      <c r="B60" s="53" t="s">
        <v>378</v>
      </c>
      <c r="C60" s="47">
        <v>894800</v>
      </c>
      <c r="D60" s="47">
        <v>52588.5</v>
      </c>
      <c r="E60" s="32">
        <f t="shared" si="1"/>
        <v>5.877123379526151</v>
      </c>
    </row>
    <row r="61" spans="1:5" ht="31.5">
      <c r="A61" s="62" t="s">
        <v>379</v>
      </c>
      <c r="B61" s="53" t="s">
        <v>380</v>
      </c>
      <c r="C61" s="47">
        <v>894800</v>
      </c>
      <c r="D61" s="47">
        <v>52588.5</v>
      </c>
      <c r="E61" s="32">
        <f t="shared" si="1"/>
        <v>5.877123379526151</v>
      </c>
    </row>
    <row r="62" spans="1:5" ht="94.5">
      <c r="A62" s="62" t="s">
        <v>61</v>
      </c>
      <c r="B62" s="53" t="s">
        <v>111</v>
      </c>
      <c r="C62" s="47">
        <v>201000</v>
      </c>
      <c r="D62" s="47">
        <v>0</v>
      </c>
      <c r="E62" s="32">
        <f t="shared" si="1"/>
        <v>0</v>
      </c>
    </row>
    <row r="63" spans="1:5" ht="105">
      <c r="A63" s="62" t="s">
        <v>257</v>
      </c>
      <c r="B63" s="53" t="s">
        <v>258</v>
      </c>
      <c r="C63" s="47">
        <v>201000</v>
      </c>
      <c r="D63" s="47">
        <v>0</v>
      </c>
      <c r="E63" s="32">
        <f t="shared" si="1"/>
        <v>0</v>
      </c>
    </row>
    <row r="64" spans="1:5" ht="105">
      <c r="A64" s="62" t="s">
        <v>317</v>
      </c>
      <c r="B64" s="53" t="s">
        <v>318</v>
      </c>
      <c r="C64" s="47">
        <v>201000</v>
      </c>
      <c r="D64" s="47">
        <v>0</v>
      </c>
      <c r="E64" s="32">
        <f t="shared" si="1"/>
        <v>0</v>
      </c>
    </row>
    <row r="65" spans="1:5" ht="42">
      <c r="A65" s="62" t="s">
        <v>62</v>
      </c>
      <c r="B65" s="53" t="s">
        <v>112</v>
      </c>
      <c r="C65" s="47">
        <v>232400</v>
      </c>
      <c r="D65" s="47">
        <v>26450.05</v>
      </c>
      <c r="E65" s="32">
        <f t="shared" si="1"/>
        <v>11.381260757314973</v>
      </c>
    </row>
    <row r="66" spans="1:5" ht="52.5">
      <c r="A66" s="62" t="s">
        <v>113</v>
      </c>
      <c r="B66" s="53" t="s">
        <v>114</v>
      </c>
      <c r="C66" s="47">
        <v>232400</v>
      </c>
      <c r="D66" s="47">
        <v>26450.05</v>
      </c>
      <c r="E66" s="32">
        <f t="shared" si="1"/>
        <v>11.381260757314973</v>
      </c>
    </row>
    <row r="67" spans="1:5" ht="73.5">
      <c r="A67" s="62" t="s">
        <v>273</v>
      </c>
      <c r="B67" s="53" t="s">
        <v>274</v>
      </c>
      <c r="C67" s="47">
        <v>172400</v>
      </c>
      <c r="D67" s="47">
        <v>11828.34</v>
      </c>
      <c r="E67" s="32">
        <f t="shared" si="1"/>
        <v>6.8609860788863113</v>
      </c>
    </row>
    <row r="68" spans="1:5" ht="52.5">
      <c r="A68" s="62" t="s">
        <v>115</v>
      </c>
      <c r="B68" s="53" t="s">
        <v>116</v>
      </c>
      <c r="C68" s="47">
        <v>60000</v>
      </c>
      <c r="D68" s="47">
        <v>14621.71</v>
      </c>
      <c r="E68" s="32">
        <f t="shared" si="1"/>
        <v>24.369516666666666</v>
      </c>
    </row>
    <row r="69" spans="1:5" ht="21">
      <c r="A69" s="62" t="s">
        <v>23</v>
      </c>
      <c r="B69" s="53" t="s">
        <v>117</v>
      </c>
      <c r="C69" s="47">
        <v>610000</v>
      </c>
      <c r="D69" s="47">
        <v>17425.78</v>
      </c>
      <c r="E69" s="32">
        <f t="shared" si="1"/>
        <v>2.8566852459016392</v>
      </c>
    </row>
    <row r="70" spans="1:5" ht="42">
      <c r="A70" s="62" t="s">
        <v>331</v>
      </c>
      <c r="B70" s="53" t="s">
        <v>332</v>
      </c>
      <c r="C70" s="47">
        <v>498000</v>
      </c>
      <c r="D70" s="47">
        <v>17425.78</v>
      </c>
      <c r="E70" s="32">
        <f t="shared" si="1"/>
        <v>3.499152610441767</v>
      </c>
    </row>
    <row r="71" spans="1:5" ht="73.5">
      <c r="A71" s="62" t="s">
        <v>413</v>
      </c>
      <c r="B71" s="53" t="s">
        <v>366</v>
      </c>
      <c r="C71" s="47">
        <v>40000</v>
      </c>
      <c r="D71" s="47">
        <v>1500</v>
      </c>
      <c r="E71" s="32">
        <f t="shared" si="1"/>
        <v>3.75</v>
      </c>
    </row>
    <row r="72" spans="1:5" ht="94.5">
      <c r="A72" s="62" t="s">
        <v>414</v>
      </c>
      <c r="B72" s="53" t="s">
        <v>367</v>
      </c>
      <c r="C72" s="47">
        <v>40000</v>
      </c>
      <c r="D72" s="47">
        <v>1500</v>
      </c>
      <c r="E72" s="32">
        <f t="shared" si="1"/>
        <v>3.75</v>
      </c>
    </row>
    <row r="73" spans="1:5" ht="105">
      <c r="A73" s="62" t="s">
        <v>415</v>
      </c>
      <c r="B73" s="53" t="s">
        <v>360</v>
      </c>
      <c r="C73" s="47">
        <v>100000</v>
      </c>
      <c r="D73" s="47">
        <v>7550.49</v>
      </c>
      <c r="E73" s="32">
        <f t="shared" si="1"/>
        <v>7.5504899999999999</v>
      </c>
    </row>
    <row r="74" spans="1:5" ht="126">
      <c r="A74" s="62" t="s">
        <v>416</v>
      </c>
      <c r="B74" s="53" t="s">
        <v>361</v>
      </c>
      <c r="C74" s="47">
        <v>100000</v>
      </c>
      <c r="D74" s="47">
        <v>7550.49</v>
      </c>
      <c r="E74" s="32">
        <f t="shared" si="1"/>
        <v>7.5504899999999999</v>
      </c>
    </row>
    <row r="75" spans="1:5" ht="63">
      <c r="A75" s="62" t="s">
        <v>417</v>
      </c>
      <c r="B75" s="53" t="s">
        <v>362</v>
      </c>
      <c r="C75" s="47">
        <v>27000</v>
      </c>
      <c r="D75" s="47">
        <v>0</v>
      </c>
      <c r="E75" s="32">
        <f t="shared" si="1"/>
        <v>0</v>
      </c>
    </row>
    <row r="76" spans="1:5" ht="94.5">
      <c r="A76" s="62" t="s">
        <v>418</v>
      </c>
      <c r="B76" s="53" t="s">
        <v>363</v>
      </c>
      <c r="C76" s="47">
        <v>27000</v>
      </c>
      <c r="D76" s="47">
        <v>0</v>
      </c>
      <c r="E76" s="32">
        <f t="shared" si="1"/>
        <v>0</v>
      </c>
    </row>
    <row r="77" spans="1:5" ht="73.5">
      <c r="A77" s="62" t="s">
        <v>419</v>
      </c>
      <c r="B77" s="53" t="s">
        <v>352</v>
      </c>
      <c r="C77" s="47">
        <v>50000</v>
      </c>
      <c r="D77" s="47">
        <v>0</v>
      </c>
      <c r="E77" s="32">
        <f t="shared" si="1"/>
        <v>0</v>
      </c>
    </row>
    <row r="78" spans="1:5" ht="105">
      <c r="A78" s="62" t="s">
        <v>420</v>
      </c>
      <c r="B78" s="53" t="s">
        <v>353</v>
      </c>
      <c r="C78" s="47">
        <v>50000</v>
      </c>
      <c r="D78" s="47">
        <v>0</v>
      </c>
      <c r="E78" s="32">
        <f t="shared" si="1"/>
        <v>0</v>
      </c>
    </row>
    <row r="79" spans="1:5" ht="63">
      <c r="A79" s="62" t="s">
        <v>437</v>
      </c>
      <c r="B79" s="53" t="s">
        <v>438</v>
      </c>
      <c r="C79" s="47">
        <v>30000</v>
      </c>
      <c r="D79" s="47">
        <v>0</v>
      </c>
      <c r="E79" s="32">
        <f t="shared" si="1"/>
        <v>0</v>
      </c>
    </row>
    <row r="80" spans="1:5" ht="94.5">
      <c r="A80" s="62" t="s">
        <v>439</v>
      </c>
      <c r="B80" s="53" t="s">
        <v>440</v>
      </c>
      <c r="C80" s="47">
        <v>30000</v>
      </c>
      <c r="D80" s="47">
        <v>0</v>
      </c>
      <c r="E80" s="32">
        <f t="shared" si="1"/>
        <v>0</v>
      </c>
    </row>
    <row r="81" spans="1:5" ht="84">
      <c r="A81" s="62" t="s">
        <v>421</v>
      </c>
      <c r="B81" s="53" t="s">
        <v>354</v>
      </c>
      <c r="C81" s="47">
        <v>90000</v>
      </c>
      <c r="D81" s="47">
        <v>0</v>
      </c>
      <c r="E81" s="32">
        <f t="shared" si="1"/>
        <v>0</v>
      </c>
    </row>
    <row r="82" spans="1:5" ht="115.5">
      <c r="A82" s="62" t="s">
        <v>422</v>
      </c>
      <c r="B82" s="53" t="s">
        <v>355</v>
      </c>
      <c r="C82" s="47">
        <v>90000</v>
      </c>
      <c r="D82" s="47">
        <v>0</v>
      </c>
      <c r="E82" s="32">
        <f t="shared" si="1"/>
        <v>0</v>
      </c>
    </row>
    <row r="83" spans="1:5" ht="73.5">
      <c r="A83" s="62" t="s">
        <v>423</v>
      </c>
      <c r="B83" s="53" t="s">
        <v>356</v>
      </c>
      <c r="C83" s="47">
        <v>39000</v>
      </c>
      <c r="D83" s="47">
        <v>450</v>
      </c>
      <c r="E83" s="32">
        <f t="shared" si="1"/>
        <v>1.153846153846154</v>
      </c>
    </row>
    <row r="84" spans="1:5" ht="136.5">
      <c r="A84" s="62" t="s">
        <v>424</v>
      </c>
      <c r="B84" s="53" t="s">
        <v>357</v>
      </c>
      <c r="C84" s="47">
        <v>39000</v>
      </c>
      <c r="D84" s="47">
        <v>450</v>
      </c>
      <c r="E84" s="32">
        <f t="shared" si="1"/>
        <v>1.153846153846154</v>
      </c>
    </row>
    <row r="85" spans="1:5" ht="73.5">
      <c r="A85" s="62" t="s">
        <v>425</v>
      </c>
      <c r="B85" s="53" t="s">
        <v>368</v>
      </c>
      <c r="C85" s="47">
        <v>22000</v>
      </c>
      <c r="D85" s="47">
        <v>245.41</v>
      </c>
      <c r="E85" s="32">
        <f t="shared" si="1"/>
        <v>1.1154999999999999</v>
      </c>
    </row>
    <row r="86" spans="1:5" ht="105">
      <c r="A86" s="62" t="s">
        <v>426</v>
      </c>
      <c r="B86" s="53" t="s">
        <v>369</v>
      </c>
      <c r="C86" s="47">
        <v>22000</v>
      </c>
      <c r="D86" s="47">
        <v>245.41</v>
      </c>
      <c r="E86" s="32">
        <f t="shared" si="1"/>
        <v>1.1154999999999999</v>
      </c>
    </row>
    <row r="87" spans="1:5" ht="63">
      <c r="A87" s="62" t="s">
        <v>427</v>
      </c>
      <c r="B87" s="53" t="s">
        <v>358</v>
      </c>
      <c r="C87" s="47">
        <v>40000</v>
      </c>
      <c r="D87" s="47">
        <v>474.88</v>
      </c>
      <c r="E87" s="32">
        <f t="shared" si="1"/>
        <v>1.1872</v>
      </c>
    </row>
    <row r="88" spans="1:5" ht="94.5">
      <c r="A88" s="62" t="s">
        <v>428</v>
      </c>
      <c r="B88" s="53" t="s">
        <v>359</v>
      </c>
      <c r="C88" s="47">
        <v>40000</v>
      </c>
      <c r="D88" s="47">
        <v>474.88</v>
      </c>
      <c r="E88" s="32">
        <f t="shared" si="1"/>
        <v>1.1872</v>
      </c>
    </row>
    <row r="89" spans="1:5" ht="84">
      <c r="A89" s="62" t="s">
        <v>429</v>
      </c>
      <c r="B89" s="53" t="s">
        <v>333</v>
      </c>
      <c r="C89" s="47">
        <v>60000</v>
      </c>
      <c r="D89" s="47">
        <v>7205</v>
      </c>
      <c r="E89" s="32">
        <f t="shared" si="1"/>
        <v>12.008333333333333</v>
      </c>
    </row>
    <row r="90" spans="1:5" ht="115.5">
      <c r="A90" s="62" t="s">
        <v>430</v>
      </c>
      <c r="B90" s="53" t="s">
        <v>334</v>
      </c>
      <c r="C90" s="47">
        <v>60000</v>
      </c>
      <c r="D90" s="47">
        <v>7205</v>
      </c>
      <c r="E90" s="32">
        <f t="shared" si="1"/>
        <v>12.008333333333333</v>
      </c>
    </row>
    <row r="91" spans="1:5" ht="42">
      <c r="A91" s="62" t="s">
        <v>383</v>
      </c>
      <c r="B91" s="53" t="s">
        <v>384</v>
      </c>
      <c r="C91" s="47">
        <v>10000</v>
      </c>
      <c r="D91" s="47">
        <v>0</v>
      </c>
      <c r="E91" s="32">
        <f t="shared" si="1"/>
        <v>0</v>
      </c>
    </row>
    <row r="92" spans="1:5" ht="63">
      <c r="A92" s="62" t="s">
        <v>385</v>
      </c>
      <c r="B92" s="53" t="s">
        <v>386</v>
      </c>
      <c r="C92" s="47">
        <v>10000</v>
      </c>
      <c r="D92" s="47">
        <v>0</v>
      </c>
      <c r="E92" s="32">
        <f t="shared" si="1"/>
        <v>0</v>
      </c>
    </row>
    <row r="93" spans="1:5" ht="21">
      <c r="A93" s="62" t="s">
        <v>335</v>
      </c>
      <c r="B93" s="53" t="s">
        <v>336</v>
      </c>
      <c r="C93" s="47">
        <v>2000</v>
      </c>
      <c r="D93" s="47">
        <v>0</v>
      </c>
      <c r="E93" s="32">
        <f t="shared" si="1"/>
        <v>0</v>
      </c>
    </row>
    <row r="94" spans="1:5" ht="84">
      <c r="A94" s="62" t="s">
        <v>337</v>
      </c>
      <c r="B94" s="53" t="s">
        <v>338</v>
      </c>
      <c r="C94" s="47">
        <v>2000</v>
      </c>
      <c r="D94" s="47">
        <v>0</v>
      </c>
      <c r="E94" s="32">
        <f t="shared" si="1"/>
        <v>0</v>
      </c>
    </row>
    <row r="95" spans="1:5" ht="94.5">
      <c r="A95" s="62" t="s">
        <v>339</v>
      </c>
      <c r="B95" s="53" t="s">
        <v>340</v>
      </c>
      <c r="C95" s="47">
        <v>2000</v>
      </c>
      <c r="D95" s="47">
        <v>0</v>
      </c>
      <c r="E95" s="32">
        <f t="shared" ref="E95:E128" si="2">(D95/C95)*100</f>
        <v>0</v>
      </c>
    </row>
    <row r="96" spans="1:5" ht="21">
      <c r="A96" s="62" t="s">
        <v>370</v>
      </c>
      <c r="B96" s="53" t="s">
        <v>371</v>
      </c>
      <c r="C96" s="47">
        <v>100000</v>
      </c>
      <c r="D96" s="47">
        <v>0</v>
      </c>
      <c r="E96" s="32">
        <f t="shared" si="2"/>
        <v>0</v>
      </c>
    </row>
    <row r="97" spans="1:5" ht="115.5">
      <c r="A97" s="62" t="s">
        <v>381</v>
      </c>
      <c r="B97" s="53" t="s">
        <v>372</v>
      </c>
      <c r="C97" s="47">
        <v>100000</v>
      </c>
      <c r="D97" s="47">
        <v>0</v>
      </c>
      <c r="E97" s="32">
        <f t="shared" si="2"/>
        <v>0</v>
      </c>
    </row>
    <row r="98" spans="1:5">
      <c r="A98" s="62" t="s">
        <v>33</v>
      </c>
      <c r="B98" s="53" t="s">
        <v>118</v>
      </c>
      <c r="C98" s="47">
        <v>0</v>
      </c>
      <c r="D98" s="47">
        <v>-8.36</v>
      </c>
      <c r="E98" s="32"/>
    </row>
    <row r="99" spans="1:5">
      <c r="A99" s="62" t="s">
        <v>34</v>
      </c>
      <c r="B99" s="53" t="s">
        <v>119</v>
      </c>
      <c r="C99" s="47">
        <v>0</v>
      </c>
      <c r="D99" s="47">
        <v>-8.36</v>
      </c>
      <c r="E99" s="32"/>
    </row>
    <row r="100" spans="1:5" ht="31.5">
      <c r="A100" s="62" t="s">
        <v>35</v>
      </c>
      <c r="B100" s="53" t="s">
        <v>120</v>
      </c>
      <c r="C100" s="47">
        <v>0</v>
      </c>
      <c r="D100" s="47">
        <v>-8.36</v>
      </c>
      <c r="E100" s="32"/>
    </row>
    <row r="101" spans="1:5">
      <c r="A101" s="62" t="s">
        <v>24</v>
      </c>
      <c r="B101" s="53" t="s">
        <v>121</v>
      </c>
      <c r="C101" s="47">
        <v>1346918350.3499999</v>
      </c>
      <c r="D101" s="47">
        <v>50927003.469999999</v>
      </c>
      <c r="E101" s="32">
        <f t="shared" si="2"/>
        <v>3.7810015326293902</v>
      </c>
    </row>
    <row r="102" spans="1:5" ht="42">
      <c r="A102" s="62" t="s">
        <v>25</v>
      </c>
      <c r="B102" s="53" t="s">
        <v>122</v>
      </c>
      <c r="C102" s="47">
        <v>1346918350.3499999</v>
      </c>
      <c r="D102" s="47">
        <v>51066176.579999998</v>
      </c>
      <c r="E102" s="32">
        <f t="shared" si="2"/>
        <v>3.7913342383916837</v>
      </c>
    </row>
    <row r="103" spans="1:5" ht="21">
      <c r="A103" s="62" t="s">
        <v>63</v>
      </c>
      <c r="B103" s="53" t="s">
        <v>294</v>
      </c>
      <c r="C103" s="47">
        <v>529944100</v>
      </c>
      <c r="D103" s="47">
        <v>28437900</v>
      </c>
      <c r="E103" s="32">
        <f t="shared" si="2"/>
        <v>5.3662074924506191</v>
      </c>
    </row>
    <row r="104" spans="1:5" ht="21">
      <c r="A104" s="62" t="s">
        <v>26</v>
      </c>
      <c r="B104" s="53" t="s">
        <v>295</v>
      </c>
      <c r="C104" s="47">
        <v>156469100</v>
      </c>
      <c r="D104" s="47">
        <v>28437900</v>
      </c>
      <c r="E104" s="32">
        <f t="shared" si="2"/>
        <v>18.17477060966031</v>
      </c>
    </row>
    <row r="105" spans="1:5" ht="42">
      <c r="A105" s="62" t="s">
        <v>341</v>
      </c>
      <c r="B105" s="53" t="s">
        <v>296</v>
      </c>
      <c r="C105" s="47">
        <v>156469100</v>
      </c>
      <c r="D105" s="47">
        <v>28437900</v>
      </c>
      <c r="E105" s="32">
        <f t="shared" si="2"/>
        <v>18.17477060966031</v>
      </c>
    </row>
    <row r="106" spans="1:5" ht="31.5">
      <c r="A106" s="62" t="s">
        <v>27</v>
      </c>
      <c r="B106" s="53" t="s">
        <v>297</v>
      </c>
      <c r="C106" s="47">
        <v>287267800</v>
      </c>
      <c r="D106" s="47">
        <v>0</v>
      </c>
      <c r="E106" s="32">
        <f t="shared" si="2"/>
        <v>0</v>
      </c>
    </row>
    <row r="107" spans="1:5" ht="42">
      <c r="A107" s="62" t="s">
        <v>28</v>
      </c>
      <c r="B107" s="53" t="s">
        <v>298</v>
      </c>
      <c r="C107" s="47">
        <v>287267800</v>
      </c>
      <c r="D107" s="47">
        <v>0</v>
      </c>
      <c r="E107" s="32">
        <f t="shared" si="2"/>
        <v>0</v>
      </c>
    </row>
    <row r="108" spans="1:5">
      <c r="A108" s="62" t="s">
        <v>342</v>
      </c>
      <c r="B108" s="53" t="s">
        <v>343</v>
      </c>
      <c r="C108" s="47">
        <v>86207200</v>
      </c>
      <c r="D108" s="47">
        <v>0</v>
      </c>
      <c r="E108" s="32">
        <f t="shared" si="2"/>
        <v>0</v>
      </c>
    </row>
    <row r="109" spans="1:5" ht="21">
      <c r="A109" s="62" t="s">
        <v>344</v>
      </c>
      <c r="B109" s="53" t="s">
        <v>345</v>
      </c>
      <c r="C109" s="47">
        <v>86207200</v>
      </c>
      <c r="D109" s="47">
        <v>0</v>
      </c>
      <c r="E109" s="32">
        <f t="shared" si="2"/>
        <v>0</v>
      </c>
    </row>
    <row r="110" spans="1:5" ht="31.5">
      <c r="A110" s="62" t="s">
        <v>252</v>
      </c>
      <c r="B110" s="53" t="s">
        <v>299</v>
      </c>
      <c r="C110" s="47">
        <v>33066800</v>
      </c>
      <c r="D110" s="47">
        <v>0</v>
      </c>
      <c r="E110" s="32">
        <f t="shared" si="2"/>
        <v>0</v>
      </c>
    </row>
    <row r="111" spans="1:5" ht="63">
      <c r="A111" s="62" t="s">
        <v>373</v>
      </c>
      <c r="B111" s="53" t="s">
        <v>374</v>
      </c>
      <c r="C111" s="47">
        <v>13077700</v>
      </c>
      <c r="D111" s="47">
        <v>0</v>
      </c>
      <c r="E111" s="32">
        <f t="shared" si="2"/>
        <v>0</v>
      </c>
    </row>
    <row r="112" spans="1:5" ht="73.5">
      <c r="A112" s="62" t="s">
        <v>375</v>
      </c>
      <c r="B112" s="53" t="s">
        <v>376</v>
      </c>
      <c r="C112" s="47">
        <v>13077700</v>
      </c>
      <c r="D112" s="47">
        <v>0</v>
      </c>
      <c r="E112" s="32">
        <f t="shared" si="2"/>
        <v>0</v>
      </c>
    </row>
    <row r="113" spans="1:5" ht="21">
      <c r="A113" s="62" t="s">
        <v>409</v>
      </c>
      <c r="B113" s="53" t="s">
        <v>410</v>
      </c>
      <c r="C113" s="47">
        <v>404000</v>
      </c>
      <c r="D113" s="47">
        <v>0</v>
      </c>
      <c r="E113" s="32">
        <f t="shared" si="2"/>
        <v>0</v>
      </c>
    </row>
    <row r="114" spans="1:5" ht="31.5">
      <c r="A114" s="62" t="s">
        <v>411</v>
      </c>
      <c r="B114" s="53" t="s">
        <v>412</v>
      </c>
      <c r="C114" s="47">
        <v>404000</v>
      </c>
      <c r="D114" s="47">
        <v>0</v>
      </c>
      <c r="E114" s="32">
        <f t="shared" si="2"/>
        <v>0</v>
      </c>
    </row>
    <row r="115" spans="1:5">
      <c r="A115" s="62" t="s">
        <v>29</v>
      </c>
      <c r="B115" s="53" t="s">
        <v>300</v>
      </c>
      <c r="C115" s="47">
        <v>19585100</v>
      </c>
      <c r="D115" s="47">
        <v>0</v>
      </c>
      <c r="E115" s="32">
        <f t="shared" si="2"/>
        <v>0</v>
      </c>
    </row>
    <row r="116" spans="1:5" ht="21">
      <c r="A116" s="62" t="s">
        <v>30</v>
      </c>
      <c r="B116" s="53" t="s">
        <v>301</v>
      </c>
      <c r="C116" s="47">
        <v>19585100</v>
      </c>
      <c r="D116" s="47">
        <v>0</v>
      </c>
      <c r="E116" s="32">
        <f t="shared" si="2"/>
        <v>0</v>
      </c>
    </row>
    <row r="117" spans="1:5" ht="21">
      <c r="A117" s="62" t="s">
        <v>64</v>
      </c>
      <c r="B117" s="53" t="s">
        <v>302</v>
      </c>
      <c r="C117" s="47">
        <v>493699100</v>
      </c>
      <c r="D117" s="47">
        <v>16574855</v>
      </c>
      <c r="E117" s="32">
        <f t="shared" si="2"/>
        <v>3.3572787554200527</v>
      </c>
    </row>
    <row r="118" spans="1:5" ht="42">
      <c r="A118" s="62" t="s">
        <v>259</v>
      </c>
      <c r="B118" s="53" t="s">
        <v>303</v>
      </c>
      <c r="C118" s="47">
        <v>488422400</v>
      </c>
      <c r="D118" s="47">
        <v>16413680</v>
      </c>
      <c r="E118" s="32">
        <f t="shared" si="2"/>
        <v>3.3605502122752764</v>
      </c>
    </row>
    <row r="119" spans="1:5" ht="42">
      <c r="A119" s="62" t="s">
        <v>31</v>
      </c>
      <c r="B119" s="53" t="s">
        <v>304</v>
      </c>
      <c r="C119" s="47">
        <v>488422400</v>
      </c>
      <c r="D119" s="47">
        <v>16413680</v>
      </c>
      <c r="E119" s="32">
        <f t="shared" si="2"/>
        <v>3.3605502122752764</v>
      </c>
    </row>
    <row r="120" spans="1:5" ht="84">
      <c r="A120" s="62" t="s">
        <v>65</v>
      </c>
      <c r="B120" s="53" t="s">
        <v>305</v>
      </c>
      <c r="C120" s="47">
        <v>3340200</v>
      </c>
      <c r="D120" s="47">
        <v>0</v>
      </c>
      <c r="E120" s="32">
        <f t="shared" si="2"/>
        <v>0</v>
      </c>
    </row>
    <row r="121" spans="1:5" ht="84">
      <c r="A121" s="62" t="s">
        <v>241</v>
      </c>
      <c r="B121" s="53" t="s">
        <v>306</v>
      </c>
      <c r="C121" s="47">
        <v>3340200</v>
      </c>
      <c r="D121" s="47">
        <v>0</v>
      </c>
      <c r="E121" s="32">
        <f t="shared" si="2"/>
        <v>0</v>
      </c>
    </row>
    <row r="122" spans="1:5" ht="52.5">
      <c r="A122" s="62" t="s">
        <v>431</v>
      </c>
      <c r="B122" s="53" t="s">
        <v>307</v>
      </c>
      <c r="C122" s="47">
        <v>1934100</v>
      </c>
      <c r="D122" s="47">
        <v>161175</v>
      </c>
      <c r="E122" s="32">
        <f t="shared" si="2"/>
        <v>8.3333333333333321</v>
      </c>
    </row>
    <row r="123" spans="1:5" ht="52.5">
      <c r="A123" s="62" t="s">
        <v>432</v>
      </c>
      <c r="B123" s="53" t="s">
        <v>308</v>
      </c>
      <c r="C123" s="47">
        <v>1934100</v>
      </c>
      <c r="D123" s="47">
        <v>161175</v>
      </c>
      <c r="E123" s="32">
        <f t="shared" si="2"/>
        <v>8.3333333333333321</v>
      </c>
    </row>
    <row r="124" spans="1:5" ht="63">
      <c r="A124" s="62" t="s">
        <v>276</v>
      </c>
      <c r="B124" s="53" t="s">
        <v>309</v>
      </c>
      <c r="C124" s="47">
        <v>2400</v>
      </c>
      <c r="D124" s="47">
        <v>0</v>
      </c>
      <c r="E124" s="32">
        <f t="shared" si="2"/>
        <v>0</v>
      </c>
    </row>
    <row r="125" spans="1:5" ht="73.5">
      <c r="A125" s="62" t="s">
        <v>310</v>
      </c>
      <c r="B125" s="53" t="s">
        <v>311</v>
      </c>
      <c r="C125" s="47">
        <v>2400</v>
      </c>
      <c r="D125" s="47">
        <v>0</v>
      </c>
      <c r="E125" s="32">
        <f t="shared" si="2"/>
        <v>0</v>
      </c>
    </row>
    <row r="126" spans="1:5">
      <c r="A126" s="62" t="s">
        <v>32</v>
      </c>
      <c r="B126" s="53" t="s">
        <v>312</v>
      </c>
      <c r="C126" s="47">
        <v>290208350.35000002</v>
      </c>
      <c r="D126" s="47">
        <v>6053421.5800000001</v>
      </c>
      <c r="E126" s="32">
        <f t="shared" si="2"/>
        <v>2.0858881464642183</v>
      </c>
    </row>
    <row r="127" spans="1:5" ht="73.5">
      <c r="A127" s="62" t="s">
        <v>266</v>
      </c>
      <c r="B127" s="53" t="s">
        <v>313</v>
      </c>
      <c r="C127" s="47">
        <v>86239950.349999994</v>
      </c>
      <c r="D127" s="47">
        <v>6053421.5800000001</v>
      </c>
      <c r="E127" s="32">
        <f t="shared" si="2"/>
        <v>7.0192776728564068</v>
      </c>
    </row>
    <row r="128" spans="1:5" ht="73.5">
      <c r="A128" s="62" t="s">
        <v>123</v>
      </c>
      <c r="B128" s="53" t="s">
        <v>314</v>
      </c>
      <c r="C128" s="47">
        <v>86239950.349999994</v>
      </c>
      <c r="D128" s="47">
        <v>6053421.5800000001</v>
      </c>
      <c r="E128" s="32">
        <f t="shared" si="2"/>
        <v>7.0192776728564068</v>
      </c>
    </row>
    <row r="129" spans="1:6" ht="147">
      <c r="A129" s="62" t="s">
        <v>453</v>
      </c>
      <c r="B129" s="53" t="s">
        <v>364</v>
      </c>
      <c r="C129" s="47">
        <v>23787500</v>
      </c>
      <c r="D129" s="48" t="s">
        <v>3</v>
      </c>
      <c r="E129" s="32"/>
    </row>
    <row r="130" spans="1:6" ht="157.5">
      <c r="A130" s="62" t="s">
        <v>454</v>
      </c>
      <c r="B130" s="53" t="s">
        <v>365</v>
      </c>
      <c r="C130" s="47">
        <v>23787500</v>
      </c>
      <c r="D130" s="48" t="s">
        <v>3</v>
      </c>
      <c r="E130" s="32"/>
    </row>
    <row r="131" spans="1:6" ht="21">
      <c r="A131" s="62" t="s">
        <v>404</v>
      </c>
      <c r="B131" s="53" t="s">
        <v>405</v>
      </c>
      <c r="C131" s="47">
        <v>180180900</v>
      </c>
      <c r="D131" s="48" t="s">
        <v>3</v>
      </c>
      <c r="E131" s="32"/>
    </row>
    <row r="132" spans="1:6" ht="31.5">
      <c r="A132" s="62" t="s">
        <v>406</v>
      </c>
      <c r="B132" s="53" t="s">
        <v>407</v>
      </c>
      <c r="C132" s="47">
        <v>180180900</v>
      </c>
      <c r="D132" s="48" t="s">
        <v>3</v>
      </c>
      <c r="E132" s="32"/>
    </row>
    <row r="133" spans="1:6" ht="52.5">
      <c r="A133" s="62" t="s">
        <v>319</v>
      </c>
      <c r="B133" s="53" t="s">
        <v>320</v>
      </c>
      <c r="C133" s="47">
        <v>0</v>
      </c>
      <c r="D133" s="47">
        <v>-139173.10999999999</v>
      </c>
      <c r="E133" s="32"/>
    </row>
    <row r="134" spans="1:6" ht="52.5">
      <c r="A134" s="73" t="s">
        <v>260</v>
      </c>
      <c r="B134" s="74" t="s">
        <v>315</v>
      </c>
      <c r="C134" s="75">
        <v>0</v>
      </c>
      <c r="D134" s="75">
        <v>-139173.10999999999</v>
      </c>
      <c r="E134" s="76"/>
    </row>
    <row r="135" spans="1:6" ht="52.5">
      <c r="A135" s="81" t="s">
        <v>253</v>
      </c>
      <c r="B135" s="82" t="s">
        <v>316</v>
      </c>
      <c r="C135" s="83">
        <v>0</v>
      </c>
      <c r="D135" s="83">
        <v>-139173.10999999999</v>
      </c>
      <c r="E135" s="32"/>
    </row>
    <row r="136" spans="1:6">
      <c r="A136" s="77"/>
      <c r="B136" s="78"/>
      <c r="C136" s="79"/>
      <c r="D136" s="79"/>
      <c r="E136" s="80"/>
    </row>
    <row r="137" spans="1:6">
      <c r="A137" s="77"/>
      <c r="B137" s="78"/>
      <c r="C137" s="79"/>
      <c r="D137" s="79"/>
      <c r="E137" s="80"/>
    </row>
    <row r="138" spans="1:6" ht="15" customHeight="1">
      <c r="A138" s="61" t="s">
        <v>455</v>
      </c>
      <c r="B138" s="61"/>
      <c r="C138" s="61"/>
      <c r="D138" s="61"/>
      <c r="E138" s="61"/>
      <c r="F138" s="84"/>
    </row>
    <row r="139" spans="1:6">
      <c r="A139" s="30"/>
      <c r="B139" s="3"/>
      <c r="C139" s="17"/>
      <c r="D139" s="17"/>
      <c r="E139" s="1" t="s">
        <v>59</v>
      </c>
      <c r="F139" s="84"/>
    </row>
    <row r="140" spans="1:6" ht="42.75">
      <c r="A140" s="31" t="s">
        <v>67</v>
      </c>
      <c r="B140" s="26" t="s">
        <v>127</v>
      </c>
      <c r="C140" s="40" t="s">
        <v>125</v>
      </c>
      <c r="D140" s="41" t="s">
        <v>124</v>
      </c>
      <c r="E140" s="27" t="s">
        <v>126</v>
      </c>
    </row>
    <row r="141" spans="1:6" ht="21">
      <c r="A141" s="85" t="s">
        <v>291</v>
      </c>
      <c r="B141" s="86" t="s">
        <v>128</v>
      </c>
      <c r="C141" s="87">
        <v>1500339020.9300001</v>
      </c>
      <c r="D141" s="87">
        <v>54718266.759999998</v>
      </c>
      <c r="E141" s="37">
        <f>(D141/C141)*100</f>
        <v>3.6470601641809153</v>
      </c>
    </row>
    <row r="142" spans="1:6">
      <c r="A142" s="63" t="s">
        <v>129</v>
      </c>
      <c r="B142" s="88" t="s">
        <v>130</v>
      </c>
      <c r="C142" s="89">
        <v>97887179.489999995</v>
      </c>
      <c r="D142" s="89">
        <v>3158194.58</v>
      </c>
      <c r="E142" s="64">
        <f t="shared" ref="E142:E144" si="3">(D142/C142)*100</f>
        <v>3.226361814135871</v>
      </c>
    </row>
    <row r="143" spans="1:6" ht="42">
      <c r="A143" s="42" t="s">
        <v>36</v>
      </c>
      <c r="B143" s="39" t="s">
        <v>131</v>
      </c>
      <c r="C143" s="50">
        <v>2060600</v>
      </c>
      <c r="D143" s="50">
        <v>50000</v>
      </c>
      <c r="E143" s="33">
        <f>(D143/C143)*100</f>
        <v>2.4264777249344851</v>
      </c>
    </row>
    <row r="144" spans="1:6" ht="73.5">
      <c r="A144" s="62" t="s">
        <v>132</v>
      </c>
      <c r="B144" s="38" t="s">
        <v>133</v>
      </c>
      <c r="C144" s="49">
        <v>2060600</v>
      </c>
      <c r="D144" s="49">
        <v>50000</v>
      </c>
      <c r="E144" s="32">
        <f t="shared" si="3"/>
        <v>2.4264777249344851</v>
      </c>
    </row>
    <row r="145" spans="1:5" ht="63">
      <c r="A145" s="42" t="s">
        <v>37</v>
      </c>
      <c r="B145" s="39" t="s">
        <v>134</v>
      </c>
      <c r="C145" s="50">
        <v>4040500</v>
      </c>
      <c r="D145" s="50">
        <v>206199.7</v>
      </c>
      <c r="E145" s="33">
        <f t="shared" ref="E145:E146" si="4">(D145/C145)*100</f>
        <v>5.1033213711174366</v>
      </c>
    </row>
    <row r="146" spans="1:5" ht="73.5">
      <c r="A146" s="62" t="s">
        <v>132</v>
      </c>
      <c r="B146" s="38" t="s">
        <v>135</v>
      </c>
      <c r="C146" s="49">
        <v>3580500</v>
      </c>
      <c r="D146" s="49">
        <v>91954</v>
      </c>
      <c r="E146" s="32">
        <f t="shared" si="4"/>
        <v>2.5681888004468649</v>
      </c>
    </row>
    <row r="147" spans="1:5" ht="31.5">
      <c r="A147" s="62" t="s">
        <v>136</v>
      </c>
      <c r="B147" s="38" t="s">
        <v>137</v>
      </c>
      <c r="C147" s="49">
        <v>460000</v>
      </c>
      <c r="D147" s="49">
        <v>114245.7</v>
      </c>
      <c r="E147" s="32">
        <f t="shared" ref="E147:E166" si="5">(D147/C147)*100</f>
        <v>24.836021739130434</v>
      </c>
    </row>
    <row r="148" spans="1:5" ht="63">
      <c r="A148" s="42" t="s">
        <v>38</v>
      </c>
      <c r="B148" s="39" t="s">
        <v>138</v>
      </c>
      <c r="C148" s="50">
        <v>46105248.229999997</v>
      </c>
      <c r="D148" s="50">
        <v>1411494.73</v>
      </c>
      <c r="E148" s="32">
        <f t="shared" si="5"/>
        <v>3.0614621636101753</v>
      </c>
    </row>
    <row r="149" spans="1:5" ht="73.5">
      <c r="A149" s="62" t="s">
        <v>132</v>
      </c>
      <c r="B149" s="38" t="s">
        <v>139</v>
      </c>
      <c r="C149" s="49">
        <v>37734926</v>
      </c>
      <c r="D149" s="49">
        <v>727007.75</v>
      </c>
      <c r="E149" s="32">
        <f t="shared" si="5"/>
        <v>1.9266176644946911</v>
      </c>
    </row>
    <row r="150" spans="1:5" ht="31.5">
      <c r="A150" s="62" t="s">
        <v>136</v>
      </c>
      <c r="B150" s="38" t="s">
        <v>140</v>
      </c>
      <c r="C150" s="49">
        <v>8317022.2300000004</v>
      </c>
      <c r="D150" s="49">
        <v>684486.98</v>
      </c>
      <c r="E150" s="32">
        <f t="shared" si="5"/>
        <v>8.2299525127035764</v>
      </c>
    </row>
    <row r="151" spans="1:5">
      <c r="A151" s="62" t="s">
        <v>143</v>
      </c>
      <c r="B151" s="38" t="s">
        <v>144</v>
      </c>
      <c r="C151" s="49">
        <v>53300</v>
      </c>
      <c r="D151" s="48" t="s">
        <v>3</v>
      </c>
      <c r="E151" s="32"/>
    </row>
    <row r="152" spans="1:5">
      <c r="A152" s="42" t="s">
        <v>277</v>
      </c>
      <c r="B152" s="39" t="s">
        <v>278</v>
      </c>
      <c r="C152" s="50">
        <v>2400</v>
      </c>
      <c r="D152" s="52" t="s">
        <v>3</v>
      </c>
      <c r="E152" s="33"/>
    </row>
    <row r="153" spans="1:5" ht="31.5">
      <c r="A153" s="62" t="s">
        <v>136</v>
      </c>
      <c r="B153" s="38" t="s">
        <v>279</v>
      </c>
      <c r="C153" s="49">
        <v>2400</v>
      </c>
      <c r="D153" s="48" t="s">
        <v>3</v>
      </c>
      <c r="E153" s="32"/>
    </row>
    <row r="154" spans="1:5" ht="52.5">
      <c r="A154" s="42" t="s">
        <v>39</v>
      </c>
      <c r="B154" s="39" t="s">
        <v>145</v>
      </c>
      <c r="C154" s="50">
        <v>13523711.560000001</v>
      </c>
      <c r="D154" s="50">
        <v>662505.55000000005</v>
      </c>
      <c r="E154" s="33">
        <f t="shared" si="5"/>
        <v>4.8988441306271104</v>
      </c>
    </row>
    <row r="155" spans="1:5" ht="73.5">
      <c r="A155" s="62" t="s">
        <v>132</v>
      </c>
      <c r="B155" s="38" t="s">
        <v>146</v>
      </c>
      <c r="C155" s="49">
        <v>12594271.560000001</v>
      </c>
      <c r="D155" s="49">
        <v>570839.72</v>
      </c>
      <c r="E155" s="32">
        <f t="shared" si="5"/>
        <v>4.5325346311652819</v>
      </c>
    </row>
    <row r="156" spans="1:5" ht="31.5">
      <c r="A156" s="62" t="s">
        <v>136</v>
      </c>
      <c r="B156" s="38" t="s">
        <v>147</v>
      </c>
      <c r="C156" s="49">
        <v>929440</v>
      </c>
      <c r="D156" s="49">
        <v>91665.83</v>
      </c>
      <c r="E156" s="32">
        <f t="shared" si="5"/>
        <v>9.8624795575830611</v>
      </c>
    </row>
    <row r="157" spans="1:5">
      <c r="A157" s="42" t="s">
        <v>40</v>
      </c>
      <c r="B157" s="39" t="s">
        <v>148</v>
      </c>
      <c r="C157" s="50">
        <v>500000</v>
      </c>
      <c r="D157" s="52" t="s">
        <v>3</v>
      </c>
      <c r="E157" s="33"/>
    </row>
    <row r="158" spans="1:5">
      <c r="A158" s="62" t="s">
        <v>143</v>
      </c>
      <c r="B158" s="38" t="s">
        <v>149</v>
      </c>
      <c r="C158" s="49">
        <v>500000</v>
      </c>
      <c r="D158" s="48" t="s">
        <v>3</v>
      </c>
      <c r="E158" s="32"/>
    </row>
    <row r="159" spans="1:5" ht="21">
      <c r="A159" s="42" t="s">
        <v>41</v>
      </c>
      <c r="B159" s="39" t="s">
        <v>150</v>
      </c>
      <c r="C159" s="50">
        <v>31654719.699999999</v>
      </c>
      <c r="D159" s="50">
        <v>827994.6</v>
      </c>
      <c r="E159" s="33">
        <f t="shared" si="5"/>
        <v>2.6157066239951572</v>
      </c>
    </row>
    <row r="160" spans="1:5" ht="73.5">
      <c r="A160" s="62" t="s">
        <v>132</v>
      </c>
      <c r="B160" s="38" t="s">
        <v>151</v>
      </c>
      <c r="C160" s="49">
        <v>25935687.699999999</v>
      </c>
      <c r="D160" s="49">
        <v>638743</v>
      </c>
      <c r="E160" s="32">
        <f t="shared" si="5"/>
        <v>2.4627956944438378</v>
      </c>
    </row>
    <row r="161" spans="1:5" ht="31.5">
      <c r="A161" s="62" t="s">
        <v>136</v>
      </c>
      <c r="B161" s="38" t="s">
        <v>152</v>
      </c>
      <c r="C161" s="49">
        <v>5476932</v>
      </c>
      <c r="D161" s="49">
        <v>180451.6</v>
      </c>
      <c r="E161" s="32">
        <f t="shared" si="5"/>
        <v>3.2947569916880468</v>
      </c>
    </row>
    <row r="162" spans="1:5">
      <c r="A162" s="62" t="s">
        <v>142</v>
      </c>
      <c r="B162" s="38" t="s">
        <v>153</v>
      </c>
      <c r="C162" s="49">
        <v>106600</v>
      </c>
      <c r="D162" s="49">
        <v>8800</v>
      </c>
      <c r="E162" s="32">
        <f t="shared" si="5"/>
        <v>8.2551594746716699</v>
      </c>
    </row>
    <row r="163" spans="1:5" ht="42">
      <c r="A163" s="62" t="s">
        <v>184</v>
      </c>
      <c r="B163" s="38" t="s">
        <v>269</v>
      </c>
      <c r="C163" s="49">
        <v>135000</v>
      </c>
      <c r="D163" s="48" t="s">
        <v>3</v>
      </c>
      <c r="E163" s="32"/>
    </row>
    <row r="164" spans="1:5">
      <c r="A164" s="62" t="s">
        <v>143</v>
      </c>
      <c r="B164" s="38" t="s">
        <v>395</v>
      </c>
      <c r="C164" s="49">
        <v>500</v>
      </c>
      <c r="D164" s="48" t="s">
        <v>3</v>
      </c>
      <c r="E164" s="32"/>
    </row>
    <row r="165" spans="1:5">
      <c r="A165" s="45" t="s">
        <v>154</v>
      </c>
      <c r="B165" s="46" t="s">
        <v>155</v>
      </c>
      <c r="C165" s="51">
        <v>1934100</v>
      </c>
      <c r="D165" s="51">
        <v>161175</v>
      </c>
      <c r="E165" s="65">
        <f t="shared" si="5"/>
        <v>8.3333333333333321</v>
      </c>
    </row>
    <row r="166" spans="1:5" ht="21">
      <c r="A166" s="62" t="s">
        <v>42</v>
      </c>
      <c r="B166" s="38" t="s">
        <v>156</v>
      </c>
      <c r="C166" s="49">
        <v>1934100</v>
      </c>
      <c r="D166" s="49">
        <v>161175</v>
      </c>
      <c r="E166" s="32">
        <f t="shared" si="5"/>
        <v>8.3333333333333321</v>
      </c>
    </row>
    <row r="167" spans="1:5">
      <c r="A167" s="62" t="s">
        <v>142</v>
      </c>
      <c r="B167" s="38" t="s">
        <v>157</v>
      </c>
      <c r="C167" s="49">
        <v>1934100</v>
      </c>
      <c r="D167" s="49">
        <v>161175</v>
      </c>
      <c r="E167" s="32">
        <f t="shared" ref="E167:E185" si="6">(D167/C167)*100</f>
        <v>8.3333333333333321</v>
      </c>
    </row>
    <row r="168" spans="1:5" ht="21">
      <c r="A168" s="45" t="s">
        <v>158</v>
      </c>
      <c r="B168" s="46" t="s">
        <v>159</v>
      </c>
      <c r="C168" s="51">
        <v>4842552</v>
      </c>
      <c r="D168" s="51">
        <v>109000</v>
      </c>
      <c r="E168" s="65">
        <f t="shared" si="6"/>
        <v>2.2508792884413009</v>
      </c>
    </row>
    <row r="169" spans="1:5">
      <c r="A169" s="42" t="s">
        <v>387</v>
      </c>
      <c r="B169" s="39" t="s">
        <v>160</v>
      </c>
      <c r="C169" s="50">
        <v>9000</v>
      </c>
      <c r="D169" s="52" t="s">
        <v>3</v>
      </c>
      <c r="E169" s="33"/>
    </row>
    <row r="170" spans="1:5" ht="31.5">
      <c r="A170" s="62" t="s">
        <v>136</v>
      </c>
      <c r="B170" s="38" t="s">
        <v>161</v>
      </c>
      <c r="C170" s="49">
        <v>9000</v>
      </c>
      <c r="D170" s="48" t="s">
        <v>3</v>
      </c>
      <c r="E170" s="32"/>
    </row>
    <row r="171" spans="1:5" ht="42">
      <c r="A171" s="42" t="s">
        <v>388</v>
      </c>
      <c r="B171" s="39" t="s">
        <v>246</v>
      </c>
      <c r="C171" s="50">
        <v>4833552</v>
      </c>
      <c r="D171" s="50">
        <v>109000</v>
      </c>
      <c r="E171" s="33">
        <f t="shared" si="6"/>
        <v>2.2550703912981591</v>
      </c>
    </row>
    <row r="172" spans="1:5" ht="73.5">
      <c r="A172" s="62" t="s">
        <v>132</v>
      </c>
      <c r="B172" s="38" t="s">
        <v>389</v>
      </c>
      <c r="C172" s="49">
        <v>4277552</v>
      </c>
      <c r="D172" s="49">
        <v>109000</v>
      </c>
      <c r="E172" s="32">
        <f t="shared" si="6"/>
        <v>2.5481864393466171</v>
      </c>
    </row>
    <row r="173" spans="1:5" ht="31.5">
      <c r="A173" s="62" t="s">
        <v>136</v>
      </c>
      <c r="B173" s="38" t="s">
        <v>390</v>
      </c>
      <c r="C173" s="49">
        <v>556000</v>
      </c>
      <c r="D173" s="48" t="s">
        <v>3</v>
      </c>
      <c r="E173" s="32"/>
    </row>
    <row r="174" spans="1:5">
      <c r="A174" s="45" t="s">
        <v>162</v>
      </c>
      <c r="B174" s="46" t="s">
        <v>163</v>
      </c>
      <c r="C174" s="51">
        <v>66432705.439999998</v>
      </c>
      <c r="D174" s="51">
        <v>166157.09</v>
      </c>
      <c r="E174" s="65">
        <f t="shared" si="6"/>
        <v>0.25011338752426399</v>
      </c>
    </row>
    <row r="175" spans="1:5">
      <c r="A175" s="42" t="s">
        <v>43</v>
      </c>
      <c r="B175" s="39" t="s">
        <v>164</v>
      </c>
      <c r="C175" s="50">
        <v>5283600</v>
      </c>
      <c r="D175" s="50">
        <v>113067</v>
      </c>
      <c r="E175" s="33">
        <f t="shared" si="6"/>
        <v>2.1399613899613898</v>
      </c>
    </row>
    <row r="176" spans="1:5" ht="73.5">
      <c r="A176" s="62" t="s">
        <v>132</v>
      </c>
      <c r="B176" s="38" t="s">
        <v>165</v>
      </c>
      <c r="C176" s="49">
        <v>4808400</v>
      </c>
      <c r="D176" s="49">
        <v>94000</v>
      </c>
      <c r="E176" s="32">
        <f t="shared" si="6"/>
        <v>1.9549122369187255</v>
      </c>
    </row>
    <row r="177" spans="1:5" ht="31.5">
      <c r="A177" s="62" t="s">
        <v>136</v>
      </c>
      <c r="B177" s="38" t="s">
        <v>166</v>
      </c>
      <c r="C177" s="49">
        <v>475200</v>
      </c>
      <c r="D177" s="49">
        <v>19067</v>
      </c>
      <c r="E177" s="32">
        <f t="shared" si="6"/>
        <v>4.0124158249158253</v>
      </c>
    </row>
    <row r="178" spans="1:5">
      <c r="A178" s="42" t="s">
        <v>44</v>
      </c>
      <c r="B178" s="39" t="s">
        <v>167</v>
      </c>
      <c r="C178" s="50">
        <v>51637905.439999998</v>
      </c>
      <c r="D178" s="52" t="s">
        <v>3</v>
      </c>
      <c r="E178" s="33"/>
    </row>
    <row r="179" spans="1:5" ht="31.5">
      <c r="A179" s="62" t="s">
        <v>136</v>
      </c>
      <c r="B179" s="38" t="s">
        <v>396</v>
      </c>
      <c r="C179" s="49">
        <v>100</v>
      </c>
      <c r="D179" s="48" t="s">
        <v>3</v>
      </c>
      <c r="E179" s="32"/>
    </row>
    <row r="180" spans="1:5">
      <c r="A180" s="62" t="s">
        <v>143</v>
      </c>
      <c r="B180" s="38" t="s">
        <v>168</v>
      </c>
      <c r="C180" s="49">
        <v>51637805.439999998</v>
      </c>
      <c r="D180" s="48" t="s">
        <v>3</v>
      </c>
      <c r="E180" s="32"/>
    </row>
    <row r="181" spans="1:5" ht="21">
      <c r="A181" s="42" t="s">
        <v>45</v>
      </c>
      <c r="B181" s="39" t="s">
        <v>169</v>
      </c>
      <c r="C181" s="50">
        <v>4075600</v>
      </c>
      <c r="D181" s="52" t="s">
        <v>3</v>
      </c>
      <c r="E181" s="33"/>
    </row>
    <row r="182" spans="1:5">
      <c r="A182" s="62" t="s">
        <v>142</v>
      </c>
      <c r="B182" s="38" t="s">
        <v>170</v>
      </c>
      <c r="C182" s="49">
        <v>4075600</v>
      </c>
      <c r="D182" s="48" t="s">
        <v>3</v>
      </c>
      <c r="E182" s="32"/>
    </row>
    <row r="183" spans="1:5" ht="21">
      <c r="A183" s="45" t="s">
        <v>46</v>
      </c>
      <c r="B183" s="46" t="s">
        <v>171</v>
      </c>
      <c r="C183" s="51">
        <v>5435600</v>
      </c>
      <c r="D183" s="51">
        <v>53090.09</v>
      </c>
      <c r="E183" s="65">
        <f t="shared" si="6"/>
        <v>0.97671075870189117</v>
      </c>
    </row>
    <row r="184" spans="1:5" ht="73.5">
      <c r="A184" s="62" t="s">
        <v>132</v>
      </c>
      <c r="B184" s="38" t="s">
        <v>172</v>
      </c>
      <c r="C184" s="49">
        <v>2905550</v>
      </c>
      <c r="D184" s="49">
        <v>51866</v>
      </c>
      <c r="E184" s="32">
        <f t="shared" si="6"/>
        <v>1.7850665106434238</v>
      </c>
    </row>
    <row r="185" spans="1:5" ht="31.5">
      <c r="A185" s="62" t="s">
        <v>136</v>
      </c>
      <c r="B185" s="38" t="s">
        <v>173</v>
      </c>
      <c r="C185" s="49">
        <v>1345550</v>
      </c>
      <c r="D185" s="49">
        <v>1224.0899999999999</v>
      </c>
      <c r="E185" s="32">
        <f t="shared" si="6"/>
        <v>9.0973207981866144E-2</v>
      </c>
    </row>
    <row r="186" spans="1:5" ht="42">
      <c r="A186" s="62" t="s">
        <v>184</v>
      </c>
      <c r="B186" s="38" t="s">
        <v>261</v>
      </c>
      <c r="C186" s="49">
        <v>25000</v>
      </c>
      <c r="D186" s="48" t="s">
        <v>3</v>
      </c>
      <c r="E186" s="32"/>
    </row>
    <row r="187" spans="1:5">
      <c r="A187" s="62" t="s">
        <v>143</v>
      </c>
      <c r="B187" s="38" t="s">
        <v>397</v>
      </c>
      <c r="C187" s="49">
        <v>1159500</v>
      </c>
      <c r="D187" s="48" t="s">
        <v>3</v>
      </c>
      <c r="E187" s="32"/>
    </row>
    <row r="188" spans="1:5">
      <c r="A188" s="45" t="s">
        <v>174</v>
      </c>
      <c r="B188" s="46" t="s">
        <v>175</v>
      </c>
      <c r="C188" s="51">
        <v>25450800</v>
      </c>
      <c r="D188" s="90" t="s">
        <v>3</v>
      </c>
      <c r="E188" s="65"/>
    </row>
    <row r="189" spans="1:5">
      <c r="A189" s="42" t="s">
        <v>288</v>
      </c>
      <c r="B189" s="39" t="s">
        <v>289</v>
      </c>
      <c r="C189" s="50">
        <v>120000</v>
      </c>
      <c r="D189" s="52" t="s">
        <v>3</v>
      </c>
      <c r="E189" s="33"/>
    </row>
    <row r="190" spans="1:5" ht="31.5">
      <c r="A190" s="62" t="s">
        <v>136</v>
      </c>
      <c r="B190" s="38" t="s">
        <v>290</v>
      </c>
      <c r="C190" s="49">
        <v>120000</v>
      </c>
      <c r="D190" s="48" t="s">
        <v>3</v>
      </c>
      <c r="E190" s="32"/>
    </row>
    <row r="191" spans="1:5">
      <c r="A191" s="42" t="s">
        <v>47</v>
      </c>
      <c r="B191" s="39" t="s">
        <v>177</v>
      </c>
      <c r="C191" s="50">
        <v>22972600</v>
      </c>
      <c r="D191" s="52" t="s">
        <v>3</v>
      </c>
      <c r="E191" s="33"/>
    </row>
    <row r="192" spans="1:5">
      <c r="A192" s="62" t="s">
        <v>143</v>
      </c>
      <c r="B192" s="38" t="s">
        <v>178</v>
      </c>
      <c r="C192" s="49">
        <v>22972600</v>
      </c>
      <c r="D192" s="48" t="s">
        <v>3</v>
      </c>
      <c r="E192" s="32"/>
    </row>
    <row r="193" spans="1:5">
      <c r="A193" s="42" t="s">
        <v>434</v>
      </c>
      <c r="B193" s="39" t="s">
        <v>435</v>
      </c>
      <c r="C193" s="50">
        <v>2028200</v>
      </c>
      <c r="D193" s="52" t="s">
        <v>3</v>
      </c>
      <c r="E193" s="33"/>
    </row>
    <row r="194" spans="1:5">
      <c r="A194" s="62" t="s">
        <v>142</v>
      </c>
      <c r="B194" s="38" t="s">
        <v>436</v>
      </c>
      <c r="C194" s="49">
        <v>2028200</v>
      </c>
      <c r="D194" s="48" t="s">
        <v>3</v>
      </c>
      <c r="E194" s="32"/>
    </row>
    <row r="195" spans="1:5" ht="31.5">
      <c r="A195" s="42" t="s">
        <v>48</v>
      </c>
      <c r="B195" s="39" t="s">
        <v>179</v>
      </c>
      <c r="C195" s="50">
        <v>330000</v>
      </c>
      <c r="D195" s="52" t="s">
        <v>3</v>
      </c>
      <c r="E195" s="33"/>
    </row>
    <row r="196" spans="1:5" ht="31.5">
      <c r="A196" s="62" t="s">
        <v>136</v>
      </c>
      <c r="B196" s="38" t="s">
        <v>180</v>
      </c>
      <c r="C196" s="49">
        <v>330000</v>
      </c>
      <c r="D196" s="48" t="s">
        <v>3</v>
      </c>
      <c r="E196" s="32"/>
    </row>
    <row r="197" spans="1:5">
      <c r="A197" s="45" t="s">
        <v>280</v>
      </c>
      <c r="B197" s="46" t="s">
        <v>281</v>
      </c>
      <c r="C197" s="51">
        <v>15454400</v>
      </c>
      <c r="D197" s="90" t="s">
        <v>3</v>
      </c>
      <c r="E197" s="65"/>
    </row>
    <row r="198" spans="1:5" ht="31.5">
      <c r="A198" s="42" t="s">
        <v>282</v>
      </c>
      <c r="B198" s="39" t="s">
        <v>283</v>
      </c>
      <c r="C198" s="50">
        <v>566295</v>
      </c>
      <c r="D198" s="52" t="s">
        <v>3</v>
      </c>
      <c r="E198" s="33"/>
    </row>
    <row r="199" spans="1:5" ht="31.5">
      <c r="A199" s="62" t="s">
        <v>136</v>
      </c>
      <c r="B199" s="38" t="s">
        <v>284</v>
      </c>
      <c r="C199" s="49">
        <v>566295</v>
      </c>
      <c r="D199" s="48" t="s">
        <v>3</v>
      </c>
      <c r="E199" s="32"/>
    </row>
    <row r="200" spans="1:5" ht="21">
      <c r="A200" s="42" t="s">
        <v>346</v>
      </c>
      <c r="B200" s="39" t="s">
        <v>347</v>
      </c>
      <c r="C200" s="50">
        <v>14888105</v>
      </c>
      <c r="D200" s="52" t="s">
        <v>3</v>
      </c>
      <c r="E200" s="33"/>
    </row>
    <row r="201" spans="1:5" ht="73.5">
      <c r="A201" s="62" t="s">
        <v>132</v>
      </c>
      <c r="B201" s="38" t="s">
        <v>446</v>
      </c>
      <c r="C201" s="49">
        <v>80139</v>
      </c>
      <c r="D201" s="48" t="s">
        <v>3</v>
      </c>
      <c r="E201" s="32"/>
    </row>
    <row r="202" spans="1:5" ht="31.5">
      <c r="A202" s="62" t="s">
        <v>136</v>
      </c>
      <c r="B202" s="38" t="s">
        <v>348</v>
      </c>
      <c r="C202" s="49">
        <v>5966</v>
      </c>
      <c r="D202" s="48" t="s">
        <v>3</v>
      </c>
      <c r="E202" s="32"/>
    </row>
    <row r="203" spans="1:5" ht="31.5">
      <c r="A203" s="62" t="s">
        <v>176</v>
      </c>
      <c r="B203" s="38" t="s">
        <v>445</v>
      </c>
      <c r="C203" s="49">
        <v>14802000</v>
      </c>
      <c r="D203" s="48" t="s">
        <v>3</v>
      </c>
      <c r="E203" s="32"/>
    </row>
    <row r="204" spans="1:5">
      <c r="A204" s="45" t="s">
        <v>181</v>
      </c>
      <c r="B204" s="46" t="s">
        <v>182</v>
      </c>
      <c r="C204" s="51">
        <v>711035023</v>
      </c>
      <c r="D204" s="51">
        <v>30208094.57</v>
      </c>
      <c r="E204" s="65">
        <f t="shared" ref="E204:E211" si="7">(D204/C204)*100</f>
        <v>4.248467880322683</v>
      </c>
    </row>
    <row r="205" spans="1:5">
      <c r="A205" s="42" t="s">
        <v>49</v>
      </c>
      <c r="B205" s="39" t="s">
        <v>183</v>
      </c>
      <c r="C205" s="50">
        <v>126888573</v>
      </c>
      <c r="D205" s="50">
        <v>6225045</v>
      </c>
      <c r="E205" s="33">
        <f t="shared" si="7"/>
        <v>4.9059145775088826</v>
      </c>
    </row>
    <row r="206" spans="1:5" ht="42">
      <c r="A206" s="62" t="s">
        <v>184</v>
      </c>
      <c r="B206" s="38" t="s">
        <v>185</v>
      </c>
      <c r="C206" s="49">
        <v>126888573</v>
      </c>
      <c r="D206" s="49">
        <v>6225045</v>
      </c>
      <c r="E206" s="32">
        <f t="shared" si="7"/>
        <v>4.9059145775088826</v>
      </c>
    </row>
    <row r="207" spans="1:5">
      <c r="A207" s="42" t="s">
        <v>50</v>
      </c>
      <c r="B207" s="39" t="s">
        <v>186</v>
      </c>
      <c r="C207" s="50">
        <v>468708800</v>
      </c>
      <c r="D207" s="50">
        <v>18486470</v>
      </c>
      <c r="E207" s="33">
        <f t="shared" si="7"/>
        <v>3.944126929129558</v>
      </c>
    </row>
    <row r="208" spans="1:5" ht="31.5">
      <c r="A208" s="62" t="s">
        <v>136</v>
      </c>
      <c r="B208" s="38" t="s">
        <v>403</v>
      </c>
      <c r="C208" s="49">
        <v>30000</v>
      </c>
      <c r="D208" s="48" t="s">
        <v>3</v>
      </c>
      <c r="E208" s="32"/>
    </row>
    <row r="209" spans="1:5" ht="42">
      <c r="A209" s="62" t="s">
        <v>184</v>
      </c>
      <c r="B209" s="38" t="s">
        <v>187</v>
      </c>
      <c r="C209" s="49">
        <v>468678800</v>
      </c>
      <c r="D209" s="49">
        <v>18486470</v>
      </c>
      <c r="E209" s="32">
        <f t="shared" si="7"/>
        <v>3.9443793916003882</v>
      </c>
    </row>
    <row r="210" spans="1:5">
      <c r="A210" s="42" t="s">
        <v>254</v>
      </c>
      <c r="B210" s="39" t="s">
        <v>255</v>
      </c>
      <c r="C210" s="50">
        <v>54815200</v>
      </c>
      <c r="D210" s="50">
        <v>2662730</v>
      </c>
      <c r="E210" s="33">
        <f t="shared" si="7"/>
        <v>4.8576489732774846</v>
      </c>
    </row>
    <row r="211" spans="1:5" ht="42">
      <c r="A211" s="62" t="s">
        <v>184</v>
      </c>
      <c r="B211" s="38" t="s">
        <v>256</v>
      </c>
      <c r="C211" s="49">
        <v>54744950</v>
      </c>
      <c r="D211" s="49">
        <v>2662730</v>
      </c>
      <c r="E211" s="32">
        <f t="shared" si="7"/>
        <v>4.8638824220316215</v>
      </c>
    </row>
    <row r="212" spans="1:5">
      <c r="A212" s="62" t="s">
        <v>143</v>
      </c>
      <c r="B212" s="38" t="s">
        <v>408</v>
      </c>
      <c r="C212" s="49">
        <v>70250</v>
      </c>
      <c r="D212" s="48" t="s">
        <v>3</v>
      </c>
      <c r="E212" s="32" t="e">
        <f t="shared" ref="E212:E231" si="8">(D212/C212)*100</f>
        <v>#VALUE!</v>
      </c>
    </row>
    <row r="213" spans="1:5">
      <c r="A213" s="42" t="s">
        <v>242</v>
      </c>
      <c r="B213" s="39" t="s">
        <v>188</v>
      </c>
      <c r="C213" s="50">
        <v>7633200</v>
      </c>
      <c r="D213" s="50">
        <v>263700</v>
      </c>
      <c r="E213" s="33">
        <f t="shared" si="8"/>
        <v>3.4546454959911967</v>
      </c>
    </row>
    <row r="214" spans="1:5" ht="42">
      <c r="A214" s="62" t="s">
        <v>184</v>
      </c>
      <c r="B214" s="38" t="s">
        <v>189</v>
      </c>
      <c r="C214" s="49">
        <v>7633200</v>
      </c>
      <c r="D214" s="49">
        <v>263700</v>
      </c>
      <c r="E214" s="32">
        <f t="shared" si="8"/>
        <v>3.4546454959911967</v>
      </c>
    </row>
    <row r="215" spans="1:5" ht="21">
      <c r="A215" s="42" t="s">
        <v>51</v>
      </c>
      <c r="B215" s="39" t="s">
        <v>190</v>
      </c>
      <c r="C215" s="50">
        <v>52989250</v>
      </c>
      <c r="D215" s="50">
        <v>2570149.5699999998</v>
      </c>
      <c r="E215" s="33">
        <f t="shared" si="8"/>
        <v>4.8503226031695101</v>
      </c>
    </row>
    <row r="216" spans="1:5" ht="73.5">
      <c r="A216" s="62" t="s">
        <v>132</v>
      </c>
      <c r="B216" s="38" t="s">
        <v>191</v>
      </c>
      <c r="C216" s="49">
        <v>10950650</v>
      </c>
      <c r="D216" s="49">
        <v>300333</v>
      </c>
      <c r="E216" s="32">
        <f t="shared" si="8"/>
        <v>2.7426043202914894</v>
      </c>
    </row>
    <row r="217" spans="1:5" ht="31.5">
      <c r="A217" s="62" t="s">
        <v>136</v>
      </c>
      <c r="B217" s="38" t="s">
        <v>285</v>
      </c>
      <c r="C217" s="49">
        <v>3385600</v>
      </c>
      <c r="D217" s="49">
        <v>67670.570000000007</v>
      </c>
      <c r="E217" s="32">
        <f t="shared" si="8"/>
        <v>1.9987762878071837</v>
      </c>
    </row>
    <row r="218" spans="1:5" ht="21">
      <c r="A218" s="62" t="s">
        <v>141</v>
      </c>
      <c r="B218" s="38" t="s">
        <v>456</v>
      </c>
      <c r="C218" s="49">
        <v>1005900</v>
      </c>
      <c r="D218" s="48" t="s">
        <v>3</v>
      </c>
      <c r="E218" s="32"/>
    </row>
    <row r="219" spans="1:5" ht="42">
      <c r="A219" s="62" t="s">
        <v>184</v>
      </c>
      <c r="B219" s="38" t="s">
        <v>192</v>
      </c>
      <c r="C219" s="49">
        <v>37597100</v>
      </c>
      <c r="D219" s="49">
        <v>2202146</v>
      </c>
      <c r="E219" s="32">
        <f t="shared" si="8"/>
        <v>5.8572230304996928</v>
      </c>
    </row>
    <row r="220" spans="1:5">
      <c r="A220" s="62" t="s">
        <v>143</v>
      </c>
      <c r="B220" s="38" t="s">
        <v>193</v>
      </c>
      <c r="C220" s="49">
        <v>50000</v>
      </c>
      <c r="D220" s="48" t="s">
        <v>3</v>
      </c>
      <c r="E220" s="32"/>
    </row>
    <row r="221" spans="1:5">
      <c r="A221" s="45" t="s">
        <v>349</v>
      </c>
      <c r="B221" s="46" t="s">
        <v>194</v>
      </c>
      <c r="C221" s="51">
        <v>154365216</v>
      </c>
      <c r="D221" s="51">
        <v>6883687</v>
      </c>
      <c r="E221" s="65">
        <f t="shared" si="8"/>
        <v>4.4593511273938811</v>
      </c>
    </row>
    <row r="222" spans="1:5">
      <c r="A222" s="42" t="s">
        <v>52</v>
      </c>
      <c r="B222" s="39" t="s">
        <v>195</v>
      </c>
      <c r="C222" s="50">
        <v>104012916</v>
      </c>
      <c r="D222" s="50">
        <v>4774463.79</v>
      </c>
      <c r="E222" s="33">
        <f t="shared" si="8"/>
        <v>4.5902604922642487</v>
      </c>
    </row>
    <row r="223" spans="1:5" ht="42">
      <c r="A223" s="62" t="s">
        <v>184</v>
      </c>
      <c r="B223" s="38" t="s">
        <v>196</v>
      </c>
      <c r="C223" s="49">
        <v>104012916</v>
      </c>
      <c r="D223" s="49">
        <v>4774463.79</v>
      </c>
      <c r="E223" s="32">
        <f t="shared" si="8"/>
        <v>4.5902604922642487</v>
      </c>
    </row>
    <row r="224" spans="1:5" ht="21">
      <c r="A224" s="42" t="s">
        <v>53</v>
      </c>
      <c r="B224" s="39" t="s">
        <v>197</v>
      </c>
      <c r="C224" s="50">
        <v>50352300</v>
      </c>
      <c r="D224" s="50">
        <v>2109223.21</v>
      </c>
      <c r="E224" s="33">
        <f t="shared" si="8"/>
        <v>4.188931210689482</v>
      </c>
    </row>
    <row r="225" spans="1:5" ht="73.5">
      <c r="A225" s="62" t="s">
        <v>132</v>
      </c>
      <c r="B225" s="38" t="s">
        <v>198</v>
      </c>
      <c r="C225" s="49">
        <v>47440500</v>
      </c>
      <c r="D225" s="49">
        <v>2007347.73</v>
      </c>
      <c r="E225" s="32">
        <f t="shared" si="8"/>
        <v>4.2312954753849557</v>
      </c>
    </row>
    <row r="226" spans="1:5" ht="31.5">
      <c r="A226" s="62" t="s">
        <v>136</v>
      </c>
      <c r="B226" s="38" t="s">
        <v>199</v>
      </c>
      <c r="C226" s="49">
        <v>2911800</v>
      </c>
      <c r="D226" s="49">
        <v>101875.48</v>
      </c>
      <c r="E226" s="32">
        <f t="shared" si="8"/>
        <v>3.4987114499622227</v>
      </c>
    </row>
    <row r="227" spans="1:5">
      <c r="A227" s="45" t="s">
        <v>200</v>
      </c>
      <c r="B227" s="46" t="s">
        <v>201</v>
      </c>
      <c r="C227" s="51">
        <v>57916180</v>
      </c>
      <c r="D227" s="51">
        <v>1879243.52</v>
      </c>
      <c r="E227" s="65">
        <f t="shared" si="8"/>
        <v>3.2447642783070294</v>
      </c>
    </row>
    <row r="228" spans="1:5">
      <c r="A228" s="42" t="s">
        <v>66</v>
      </c>
      <c r="B228" s="39" t="s">
        <v>202</v>
      </c>
      <c r="C228" s="50">
        <v>1146000</v>
      </c>
      <c r="D228" s="50">
        <v>95494.54</v>
      </c>
      <c r="E228" s="33">
        <f t="shared" si="8"/>
        <v>8.3328568935427576</v>
      </c>
    </row>
    <row r="229" spans="1:5" ht="21">
      <c r="A229" s="62" t="s">
        <v>141</v>
      </c>
      <c r="B229" s="38" t="s">
        <v>203</v>
      </c>
      <c r="C229" s="49">
        <v>1146000</v>
      </c>
      <c r="D229" s="49">
        <v>95494.54</v>
      </c>
      <c r="E229" s="32">
        <f t="shared" si="8"/>
        <v>8.3328568935427576</v>
      </c>
    </row>
    <row r="230" spans="1:5">
      <c r="A230" s="42" t="s">
        <v>54</v>
      </c>
      <c r="B230" s="39" t="s">
        <v>204</v>
      </c>
      <c r="C230" s="50">
        <v>52558680</v>
      </c>
      <c r="D230" s="50">
        <v>1768679.01</v>
      </c>
      <c r="E230" s="33">
        <f t="shared" si="8"/>
        <v>3.3651511225167754</v>
      </c>
    </row>
    <row r="231" spans="1:5" ht="21">
      <c r="A231" s="62" t="s">
        <v>141</v>
      </c>
      <c r="B231" s="38" t="s">
        <v>205</v>
      </c>
      <c r="C231" s="49">
        <v>1866280</v>
      </c>
      <c r="D231" s="49">
        <v>78679.009999999995</v>
      </c>
      <c r="E231" s="32">
        <f t="shared" si="8"/>
        <v>4.2158202413357051</v>
      </c>
    </row>
    <row r="232" spans="1:5" ht="32.25" customHeight="1">
      <c r="A232" s="62" t="s">
        <v>176</v>
      </c>
      <c r="B232" s="38" t="s">
        <v>433</v>
      </c>
      <c r="C232" s="49">
        <v>13722100</v>
      </c>
      <c r="D232" s="48" t="s">
        <v>3</v>
      </c>
      <c r="E232" s="32"/>
    </row>
    <row r="233" spans="1:5" ht="42">
      <c r="A233" s="62" t="s">
        <v>184</v>
      </c>
      <c r="B233" s="38" t="s">
        <v>206</v>
      </c>
      <c r="C233" s="49">
        <v>36970300</v>
      </c>
      <c r="D233" s="49">
        <v>1690000</v>
      </c>
      <c r="E233" s="32">
        <f t="shared" ref="E233:E247" si="9">(D233/C233)*100</f>
        <v>4.5712369117913569</v>
      </c>
    </row>
    <row r="234" spans="1:5">
      <c r="A234" s="42" t="s">
        <v>55</v>
      </c>
      <c r="B234" s="39" t="s">
        <v>207</v>
      </c>
      <c r="C234" s="50">
        <v>3340200</v>
      </c>
      <c r="D234" s="52" t="s">
        <v>3</v>
      </c>
      <c r="E234" s="33"/>
    </row>
    <row r="235" spans="1:5" ht="21">
      <c r="A235" s="62" t="s">
        <v>141</v>
      </c>
      <c r="B235" s="38" t="s">
        <v>208</v>
      </c>
      <c r="C235" s="49">
        <v>3340200</v>
      </c>
      <c r="D235" s="48" t="s">
        <v>3</v>
      </c>
      <c r="E235" s="32"/>
    </row>
    <row r="236" spans="1:5" ht="21">
      <c r="A236" s="42" t="s">
        <v>56</v>
      </c>
      <c r="B236" s="39" t="s">
        <v>209</v>
      </c>
      <c r="C236" s="50">
        <v>871300</v>
      </c>
      <c r="D236" s="50">
        <v>15069.97</v>
      </c>
      <c r="E236" s="33">
        <f t="shared" si="9"/>
        <v>1.7295960059680937</v>
      </c>
    </row>
    <row r="237" spans="1:5" ht="73.5">
      <c r="A237" s="62" t="s">
        <v>132</v>
      </c>
      <c r="B237" s="38" t="s">
        <v>210</v>
      </c>
      <c r="C237" s="49">
        <v>801400</v>
      </c>
      <c r="D237" s="49">
        <v>8000</v>
      </c>
      <c r="E237" s="32">
        <f t="shared" si="9"/>
        <v>0.99825305714998747</v>
      </c>
    </row>
    <row r="238" spans="1:5" ht="31.5">
      <c r="A238" s="62" t="s">
        <v>136</v>
      </c>
      <c r="B238" s="38" t="s">
        <v>211</v>
      </c>
      <c r="C238" s="49">
        <v>69900</v>
      </c>
      <c r="D238" s="49">
        <v>7069.97</v>
      </c>
      <c r="E238" s="32">
        <f t="shared" si="9"/>
        <v>10.114406294706724</v>
      </c>
    </row>
    <row r="239" spans="1:5">
      <c r="A239" s="45" t="s">
        <v>212</v>
      </c>
      <c r="B239" s="46" t="s">
        <v>213</v>
      </c>
      <c r="C239" s="51">
        <v>21462010</v>
      </c>
      <c r="D239" s="51">
        <v>1361215</v>
      </c>
      <c r="E239" s="65">
        <f t="shared" si="9"/>
        <v>6.3424395012396326</v>
      </c>
    </row>
    <row r="240" spans="1:5">
      <c r="A240" s="42" t="s">
        <v>57</v>
      </c>
      <c r="B240" s="39" t="s">
        <v>214</v>
      </c>
      <c r="C240" s="50">
        <v>21462010</v>
      </c>
      <c r="D240" s="50">
        <v>1361215</v>
      </c>
      <c r="E240" s="33">
        <f t="shared" si="9"/>
        <v>6.3424395012396326</v>
      </c>
    </row>
    <row r="241" spans="1:5" ht="42">
      <c r="A241" s="62" t="s">
        <v>184</v>
      </c>
      <c r="B241" s="38" t="s">
        <v>215</v>
      </c>
      <c r="C241" s="49">
        <v>21462010</v>
      </c>
      <c r="D241" s="49">
        <v>1361215</v>
      </c>
      <c r="E241" s="32">
        <f t="shared" si="9"/>
        <v>6.3424395012396326</v>
      </c>
    </row>
    <row r="242" spans="1:5" ht="21">
      <c r="A242" s="45" t="s">
        <v>398</v>
      </c>
      <c r="B242" s="46" t="s">
        <v>399</v>
      </c>
      <c r="C242" s="51">
        <v>3000</v>
      </c>
      <c r="D242" s="90" t="s">
        <v>3</v>
      </c>
      <c r="E242" s="65"/>
    </row>
    <row r="243" spans="1:5" ht="31.5">
      <c r="A243" s="42" t="s">
        <v>400</v>
      </c>
      <c r="B243" s="39" t="s">
        <v>401</v>
      </c>
      <c r="C243" s="50">
        <v>3000</v>
      </c>
      <c r="D243" s="52" t="s">
        <v>3</v>
      </c>
      <c r="E243" s="33"/>
    </row>
    <row r="244" spans="1:5" ht="21">
      <c r="A244" s="62" t="s">
        <v>398</v>
      </c>
      <c r="B244" s="38" t="s">
        <v>402</v>
      </c>
      <c r="C244" s="49">
        <v>3000</v>
      </c>
      <c r="D244" s="48" t="s">
        <v>3</v>
      </c>
      <c r="E244" s="32"/>
    </row>
    <row r="245" spans="1:5" ht="42">
      <c r="A245" s="45" t="s">
        <v>216</v>
      </c>
      <c r="B245" s="46" t="s">
        <v>217</v>
      </c>
      <c r="C245" s="51">
        <v>343555855</v>
      </c>
      <c r="D245" s="51">
        <v>10791500</v>
      </c>
      <c r="E245" s="65">
        <f t="shared" si="9"/>
        <v>3.1411195131574745</v>
      </c>
    </row>
    <row r="246" spans="1:5" ht="42">
      <c r="A246" s="42" t="s">
        <v>58</v>
      </c>
      <c r="B246" s="39" t="s">
        <v>218</v>
      </c>
      <c r="C246" s="50">
        <v>86595600</v>
      </c>
      <c r="D246" s="50">
        <v>10791500</v>
      </c>
      <c r="E246" s="33">
        <f t="shared" si="9"/>
        <v>12.461949567876427</v>
      </c>
    </row>
    <row r="247" spans="1:5">
      <c r="A247" s="62" t="s">
        <v>142</v>
      </c>
      <c r="B247" s="38" t="s">
        <v>219</v>
      </c>
      <c r="C247" s="49">
        <v>86595600</v>
      </c>
      <c r="D247" s="49">
        <v>10791500</v>
      </c>
      <c r="E247" s="32">
        <f t="shared" si="9"/>
        <v>12.461949567876427</v>
      </c>
    </row>
    <row r="248" spans="1:5" ht="21">
      <c r="A248" s="62" t="s">
        <v>243</v>
      </c>
      <c r="B248" s="38" t="s">
        <v>244</v>
      </c>
      <c r="C248" s="49">
        <v>256960255</v>
      </c>
      <c r="D248" s="48" t="s">
        <v>3</v>
      </c>
      <c r="E248" s="32"/>
    </row>
    <row r="249" spans="1:5">
      <c r="A249" s="62" t="s">
        <v>142</v>
      </c>
      <c r="B249" s="38" t="s">
        <v>245</v>
      </c>
      <c r="C249" s="49">
        <v>256960255</v>
      </c>
      <c r="D249" s="48" t="s">
        <v>3</v>
      </c>
      <c r="E249" s="32"/>
    </row>
    <row r="250" spans="1:5">
      <c r="A250" s="69" t="s">
        <v>292</v>
      </c>
      <c r="B250" s="60" t="s">
        <v>128</v>
      </c>
      <c r="C250" s="70">
        <v>-1980770.58</v>
      </c>
      <c r="D250" s="70">
        <v>1790632.1</v>
      </c>
      <c r="E250" s="32"/>
    </row>
    <row r="251" spans="1:5">
      <c r="A251" s="71"/>
      <c r="B251" s="59"/>
      <c r="C251" s="72"/>
      <c r="D251" s="72"/>
      <c r="E251" s="32"/>
    </row>
    <row r="254" spans="1:5">
      <c r="A254" s="57" t="s">
        <v>220</v>
      </c>
      <c r="B254" s="58"/>
      <c r="C254" s="58"/>
      <c r="D254" s="58"/>
      <c r="E254" s="58"/>
    </row>
    <row r="255" spans="1:5">
      <c r="A255" s="10"/>
      <c r="B255" s="21"/>
      <c r="C255" s="2"/>
      <c r="D255" s="2" t="s">
        <v>59</v>
      </c>
      <c r="E255" s="2"/>
    </row>
    <row r="256" spans="1:5" ht="48">
      <c r="A256" s="11" t="s">
        <v>67</v>
      </c>
      <c r="B256" s="8" t="s">
        <v>221</v>
      </c>
      <c r="C256" s="4" t="s">
        <v>125</v>
      </c>
      <c r="D256" s="4" t="s">
        <v>124</v>
      </c>
      <c r="E256" s="28"/>
    </row>
    <row r="257" spans="1:5" ht="24.75">
      <c r="A257" s="9" t="s">
        <v>222</v>
      </c>
      <c r="B257" s="7" t="s">
        <v>128</v>
      </c>
      <c r="C257" s="12">
        <f>C259+C266+C265</f>
        <v>1980770.5800001621</v>
      </c>
      <c r="D257" s="14">
        <f>D259+D266+D265</f>
        <v>-1790632.1000000015</v>
      </c>
      <c r="E257" s="29"/>
    </row>
    <row r="258" spans="1:5" ht="72.75">
      <c r="A258" s="9" t="s">
        <v>447</v>
      </c>
      <c r="B258" s="7" t="s">
        <v>128</v>
      </c>
      <c r="C258" s="43">
        <f>C259</f>
        <v>0</v>
      </c>
      <c r="D258" s="44">
        <f>D259</f>
        <v>0</v>
      </c>
      <c r="E258" s="29"/>
    </row>
    <row r="259" spans="1:5" ht="48.75">
      <c r="A259" s="9" t="s">
        <v>223</v>
      </c>
      <c r="B259" s="7" t="s">
        <v>224</v>
      </c>
      <c r="C259" s="5">
        <f>C260+C262</f>
        <v>0</v>
      </c>
      <c r="D259" s="6">
        <f>D260+D262</f>
        <v>0</v>
      </c>
      <c r="E259" s="29"/>
    </row>
    <row r="260" spans="1:5" ht="72.75">
      <c r="A260" s="9" t="s">
        <v>225</v>
      </c>
      <c r="B260" s="7" t="s">
        <v>226</v>
      </c>
      <c r="C260" s="5">
        <f>C261</f>
        <v>9000000</v>
      </c>
      <c r="D260" s="6">
        <f>D261</f>
        <v>0</v>
      </c>
      <c r="E260" s="28"/>
    </row>
    <row r="261" spans="1:5" ht="72.75">
      <c r="A261" s="9" t="s">
        <v>227</v>
      </c>
      <c r="B261" s="7" t="s">
        <v>228</v>
      </c>
      <c r="C261" s="5">
        <v>9000000</v>
      </c>
      <c r="D261" s="6"/>
      <c r="E261" s="28"/>
    </row>
    <row r="262" spans="1:5" ht="72.75">
      <c r="A262" s="9" t="s">
        <v>229</v>
      </c>
      <c r="B262" s="7" t="s">
        <v>230</v>
      </c>
      <c r="C262" s="5">
        <f>C263</f>
        <v>-9000000</v>
      </c>
      <c r="D262" s="6">
        <f>D263</f>
        <v>0</v>
      </c>
      <c r="E262" s="29"/>
    </row>
    <row r="263" spans="1:5" ht="84.75">
      <c r="A263" s="9" t="s">
        <v>231</v>
      </c>
      <c r="B263" s="7" t="s">
        <v>232</v>
      </c>
      <c r="C263" s="5">
        <v>-9000000</v>
      </c>
      <c r="D263" s="6"/>
      <c r="E263" s="29"/>
    </row>
    <row r="264" spans="1:5" ht="36.75">
      <c r="A264" s="9" t="s">
        <v>262</v>
      </c>
      <c r="B264" s="7" t="s">
        <v>265</v>
      </c>
      <c r="C264" s="6">
        <f>C265</f>
        <v>0</v>
      </c>
      <c r="D264" s="6">
        <f>D265</f>
        <v>0</v>
      </c>
      <c r="E264" s="29"/>
    </row>
    <row r="265" spans="1:5" ht="72.75">
      <c r="A265" s="9" t="s">
        <v>263</v>
      </c>
      <c r="B265" s="7" t="s">
        <v>264</v>
      </c>
      <c r="C265" s="5"/>
      <c r="D265" s="6"/>
      <c r="E265" s="29"/>
    </row>
    <row r="266" spans="1:5" ht="24">
      <c r="A266" s="9" t="s">
        <v>233</v>
      </c>
      <c r="B266" s="7" t="s">
        <v>234</v>
      </c>
      <c r="C266" s="6">
        <f>C267</f>
        <v>1980770.5800001621</v>
      </c>
      <c r="D266" s="6">
        <f>D267</f>
        <v>-1790632.1000000015</v>
      </c>
      <c r="E266" s="29"/>
    </row>
    <row r="267" spans="1:5" ht="36.75">
      <c r="A267" s="9" t="s">
        <v>235</v>
      </c>
      <c r="B267" s="7" t="s">
        <v>236</v>
      </c>
      <c r="C267" s="6">
        <f>C268+C269</f>
        <v>1980770.5800001621</v>
      </c>
      <c r="D267" s="6">
        <f>D268+D269</f>
        <v>-1790632.1000000015</v>
      </c>
      <c r="E267" s="29"/>
    </row>
    <row r="268" spans="1:5" ht="24.75">
      <c r="A268" s="9" t="s">
        <v>237</v>
      </c>
      <c r="B268" s="7" t="s">
        <v>238</v>
      </c>
      <c r="C268" s="5">
        <v>-1507358250.3499999</v>
      </c>
      <c r="D268" s="6">
        <v>-60362458.460000001</v>
      </c>
      <c r="E268" s="29"/>
    </row>
    <row r="269" spans="1:5" ht="24.75">
      <c r="A269" s="9" t="s">
        <v>239</v>
      </c>
      <c r="B269" s="7" t="s">
        <v>240</v>
      </c>
      <c r="C269" s="5">
        <v>1509339020.9300001</v>
      </c>
      <c r="D269" s="6">
        <v>58571826.359999999</v>
      </c>
      <c r="E269" s="28"/>
    </row>
  </sheetData>
  <mergeCells count="6">
    <mergeCell ref="A250:A251"/>
    <mergeCell ref="B250:B251"/>
    <mergeCell ref="C250:C251"/>
    <mergeCell ref="D250:D251"/>
    <mergeCell ref="A138:E138"/>
    <mergeCell ref="A254:E2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01.02.2023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алена</cp:lastModifiedBy>
  <cp:lastPrinted>2022-12-13T14:27:58Z</cp:lastPrinted>
  <dcterms:created xsi:type="dcterms:W3CDTF">2015-03-02T09:34:35Z</dcterms:created>
  <dcterms:modified xsi:type="dcterms:W3CDTF">2023-02-09T13:22:28Z</dcterms:modified>
</cp:coreProperties>
</file>