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120" yWindow="60" windowWidth="15480" windowHeight="7365" tabRatio="790" activeTab="1"/>
  </bookViews>
  <sheets>
    <sheet name="01.02.2025" sheetId="76" r:id="rId1"/>
    <sheet name="на 01.03.2024" sheetId="77" r:id="rId2"/>
  </sheets>
  <calcPr calcId="125725"/>
</workbook>
</file>

<file path=xl/calcChain.xml><?xml version="1.0" encoding="utf-8"?>
<calcChain xmlns="http://schemas.openxmlformats.org/spreadsheetml/2006/main">
  <c r="D287" i="77"/>
  <c r="C287"/>
  <c r="D286"/>
  <c r="C286"/>
  <c r="D284"/>
  <c r="C284"/>
  <c r="D282"/>
  <c r="C282"/>
  <c r="D280"/>
  <c r="C280"/>
  <c r="D279"/>
  <c r="C279"/>
  <c r="D278"/>
  <c r="C278"/>
  <c r="D277"/>
  <c r="C277"/>
  <c r="E157"/>
  <c r="E158"/>
  <c r="E159"/>
  <c r="E160"/>
  <c r="E161"/>
  <c r="E162"/>
  <c r="E163"/>
  <c r="E166"/>
  <c r="E167"/>
  <c r="E168"/>
  <c r="E172"/>
  <c r="E173"/>
  <c r="E174"/>
  <c r="E175"/>
  <c r="E181"/>
  <c r="E182"/>
  <c r="E183"/>
  <c r="E184"/>
  <c r="E187"/>
  <c r="E188"/>
  <c r="E189"/>
  <c r="E191"/>
  <c r="E192"/>
  <c r="E193"/>
  <c r="E194"/>
  <c r="E195"/>
  <c r="E197"/>
  <c r="E202"/>
  <c r="E203"/>
  <c r="E204"/>
  <c r="E208"/>
  <c r="E209"/>
  <c r="E210"/>
  <c r="E223"/>
  <c r="E224"/>
  <c r="E225"/>
  <c r="E226"/>
  <c r="E228"/>
  <c r="E229"/>
  <c r="E230"/>
  <c r="E231"/>
  <c r="E232"/>
  <c r="E233"/>
  <c r="E234"/>
  <c r="E235"/>
  <c r="E237"/>
  <c r="E238"/>
  <c r="E239"/>
  <c r="E240"/>
  <c r="E241"/>
  <c r="E242"/>
  <c r="E243"/>
  <c r="E244"/>
  <c r="E245"/>
  <c r="E246"/>
  <c r="E247"/>
  <c r="E248"/>
  <c r="E249"/>
  <c r="E250"/>
  <c r="E252"/>
  <c r="E253"/>
  <c r="E254"/>
  <c r="E255"/>
  <c r="E258"/>
  <c r="E259"/>
  <c r="E260"/>
  <c r="E261"/>
  <c r="E262"/>
  <c r="E263"/>
  <c r="E264"/>
  <c r="E265"/>
  <c r="E266"/>
  <c r="E267"/>
  <c r="E268"/>
  <c r="E269"/>
  <c r="E270"/>
  <c r="E156"/>
  <c r="E155"/>
  <c r="E154"/>
  <c r="E153"/>
  <c r="E18"/>
  <c r="E19"/>
  <c r="E20"/>
  <c r="E22"/>
  <c r="E23"/>
  <c r="E24"/>
  <c r="E25"/>
  <c r="E26"/>
  <c r="E27"/>
  <c r="E28"/>
  <c r="E29"/>
  <c r="E30"/>
  <c r="E31"/>
  <c r="E32"/>
  <c r="E33"/>
  <c r="E34"/>
  <c r="E35"/>
  <c r="E36"/>
  <c r="E37"/>
  <c r="E38"/>
  <c r="E39"/>
  <c r="E40"/>
  <c r="E41"/>
  <c r="E42"/>
  <c r="E43"/>
  <c r="E44"/>
  <c r="E45"/>
  <c r="E46"/>
  <c r="E47"/>
  <c r="E48"/>
  <c r="E49"/>
  <c r="E50"/>
  <c r="E51"/>
  <c r="E52"/>
  <c r="E53"/>
  <c r="E54"/>
  <c r="E55"/>
  <c r="E56"/>
  <c r="E57"/>
  <c r="E61"/>
  <c r="E62"/>
  <c r="E63"/>
  <c r="E64"/>
  <c r="E65"/>
  <c r="E66"/>
  <c r="E67"/>
  <c r="E68"/>
  <c r="E69"/>
  <c r="E70"/>
  <c r="E71"/>
  <c r="E72"/>
  <c r="E73"/>
  <c r="E76"/>
  <c r="E77"/>
  <c r="E78"/>
  <c r="E79"/>
  <c r="E80"/>
  <c r="E81"/>
  <c r="E82"/>
  <c r="E83"/>
  <c r="E84"/>
  <c r="E85"/>
  <c r="E88"/>
  <c r="E89"/>
  <c r="E90"/>
  <c r="E91"/>
  <c r="E92"/>
  <c r="E93"/>
  <c r="E94"/>
  <c r="E95"/>
  <c r="E96"/>
  <c r="E97"/>
  <c r="E98"/>
  <c r="E99"/>
  <c r="E100"/>
  <c r="E101"/>
  <c r="E102"/>
  <c r="E103"/>
  <c r="E104"/>
  <c r="E105"/>
  <c r="E106"/>
  <c r="E107"/>
  <c r="E108"/>
  <c r="E109"/>
  <c r="E110"/>
  <c r="E111"/>
  <c r="E112"/>
  <c r="E113"/>
  <c r="E114"/>
  <c r="E115"/>
  <c r="E116"/>
  <c r="E117"/>
  <c r="E118"/>
  <c r="E119"/>
  <c r="E120"/>
  <c r="E121"/>
  <c r="E122"/>
  <c r="E123"/>
  <c r="E124"/>
  <c r="E125"/>
  <c r="E126"/>
  <c r="E127"/>
  <c r="E128"/>
  <c r="E129"/>
  <c r="E130"/>
  <c r="E131"/>
  <c r="E132"/>
  <c r="E133"/>
  <c r="E134"/>
  <c r="E135"/>
  <c r="E136"/>
  <c r="E137"/>
  <c r="E138"/>
  <c r="E139"/>
  <c r="E17"/>
  <c r="E16"/>
  <c r="E15"/>
  <c r="E14"/>
  <c r="E13"/>
  <c r="E12"/>
  <c r="E11"/>
  <c r="E10"/>
  <c r="E9"/>
  <c r="E8"/>
  <c r="E7"/>
  <c r="E256" i="76"/>
  <c r="E257"/>
  <c r="E258"/>
  <c r="E259"/>
  <c r="E260"/>
  <c r="E245"/>
  <c r="E247"/>
  <c r="E180"/>
  <c r="E165"/>
  <c r="E96" l="1"/>
  <c r="E135"/>
  <c r="E136"/>
  <c r="E137"/>
  <c r="E138"/>
  <c r="D282" l="1"/>
  <c r="D281" s="1"/>
  <c r="C282"/>
  <c r="C281" s="1"/>
  <c r="D279"/>
  <c r="C279"/>
  <c r="D277"/>
  <c r="C277"/>
  <c r="D275"/>
  <c r="C275"/>
  <c r="E159"/>
  <c r="E160"/>
  <c r="E161"/>
  <c r="E162"/>
  <c r="E163"/>
  <c r="E164"/>
  <c r="E168"/>
  <c r="E169"/>
  <c r="E170"/>
  <c r="E174"/>
  <c r="E175"/>
  <c r="E176"/>
  <c r="E177"/>
  <c r="E181"/>
  <c r="E182"/>
  <c r="E183"/>
  <c r="E184"/>
  <c r="E187"/>
  <c r="E188"/>
  <c r="E189"/>
  <c r="E191"/>
  <c r="E192"/>
  <c r="E193"/>
  <c r="E195"/>
  <c r="E202"/>
  <c r="E204"/>
  <c r="E220"/>
  <c r="E221"/>
  <c r="E222"/>
  <c r="E223"/>
  <c r="E225"/>
  <c r="E226"/>
  <c r="E227"/>
  <c r="E229"/>
  <c r="E230"/>
  <c r="E231"/>
  <c r="E232"/>
  <c r="E233"/>
  <c r="E235"/>
  <c r="E236"/>
  <c r="E237"/>
  <c r="E238"/>
  <c r="E239"/>
  <c r="E240"/>
  <c r="E241"/>
  <c r="E242"/>
  <c r="E243"/>
  <c r="E244"/>
  <c r="E251"/>
  <c r="E252"/>
  <c r="E254"/>
  <c r="E255"/>
  <c r="E158"/>
  <c r="E157"/>
  <c r="E156"/>
  <c r="E155"/>
  <c r="E7"/>
  <c r="E13"/>
  <c r="E14"/>
  <c r="E15"/>
  <c r="E16"/>
  <c r="E17"/>
  <c r="E18"/>
  <c r="E19"/>
  <c r="E20"/>
  <c r="E22"/>
  <c r="E23"/>
  <c r="E24"/>
  <c r="E25"/>
  <c r="E26"/>
  <c r="E27"/>
  <c r="E28"/>
  <c r="E29"/>
  <c r="E30"/>
  <c r="E31"/>
  <c r="E32"/>
  <c r="E33"/>
  <c r="E34"/>
  <c r="E35"/>
  <c r="E36"/>
  <c r="E37"/>
  <c r="E38"/>
  <c r="E39"/>
  <c r="E40"/>
  <c r="E41"/>
  <c r="E42"/>
  <c r="E43"/>
  <c r="E44"/>
  <c r="E45"/>
  <c r="E46"/>
  <c r="E47"/>
  <c r="E48"/>
  <c r="E49"/>
  <c r="E50"/>
  <c r="E51"/>
  <c r="E52"/>
  <c r="E53"/>
  <c r="E54"/>
  <c r="E55"/>
  <c r="E56"/>
  <c r="E57"/>
  <c r="E61"/>
  <c r="E62"/>
  <c r="E63"/>
  <c r="E64"/>
  <c r="E65"/>
  <c r="E66"/>
  <c r="E67"/>
  <c r="E68"/>
  <c r="E69"/>
  <c r="E70"/>
  <c r="E71"/>
  <c r="E72"/>
  <c r="E73"/>
  <c r="E76"/>
  <c r="E77"/>
  <c r="E78"/>
  <c r="E79"/>
  <c r="E80"/>
  <c r="E81"/>
  <c r="E82"/>
  <c r="E83"/>
  <c r="E84"/>
  <c r="E85"/>
  <c r="E86"/>
  <c r="E87"/>
  <c r="E88"/>
  <c r="E89"/>
  <c r="E90"/>
  <c r="E91"/>
  <c r="E92"/>
  <c r="E93"/>
  <c r="E94"/>
  <c r="E95"/>
  <c r="E97"/>
  <c r="E101"/>
  <c r="E102"/>
  <c r="E103"/>
  <c r="E104"/>
  <c r="E105"/>
  <c r="E106"/>
  <c r="E107"/>
  <c r="E108"/>
  <c r="E109"/>
  <c r="E110"/>
  <c r="E111"/>
  <c r="E112"/>
  <c r="E113"/>
  <c r="E114"/>
  <c r="E115"/>
  <c r="E116"/>
  <c r="E117"/>
  <c r="E118"/>
  <c r="E119"/>
  <c r="E120"/>
  <c r="E121"/>
  <c r="E122"/>
  <c r="E123"/>
  <c r="E124"/>
  <c r="E125"/>
  <c r="E126"/>
  <c r="E127"/>
  <c r="E128"/>
  <c r="E129"/>
  <c r="E130"/>
  <c r="E131"/>
  <c r="E132"/>
  <c r="E133"/>
  <c r="E134"/>
  <c r="E10"/>
  <c r="E12"/>
  <c r="E11"/>
  <c r="E9"/>
  <c r="E8"/>
  <c r="C274" l="1"/>
  <c r="C273" s="1"/>
  <c r="D274"/>
  <c r="D273" s="1"/>
  <c r="C272" l="1"/>
  <c r="D272"/>
</calcChain>
</file>

<file path=xl/sharedStrings.xml><?xml version="1.0" encoding="utf-8"?>
<sst xmlns="http://schemas.openxmlformats.org/spreadsheetml/2006/main" count="1207" uniqueCount="520">
  <si>
    <t>НАЛОГИ НА ПРИБЫЛЬ, ДОХОДЫ</t>
  </si>
  <si>
    <t>Налог на прибыль организаций</t>
  </si>
  <si>
    <t>Налог на доходы физических лиц</t>
  </si>
  <si>
    <t>-</t>
  </si>
  <si>
    <t>НАЛОГИ НА СОВОКУПНЫЙ ДОХОД</t>
  </si>
  <si>
    <t>Единый сельскохозяйственный налог</t>
  </si>
  <si>
    <t>ГОСУДАРСТВЕННАЯ ПОШЛИНА</t>
  </si>
  <si>
    <t>Государственная пошлина по делам, рассматриваемым в судах общей юрисдикции, мировыми судьями</t>
  </si>
  <si>
    <t>ДОХОДЫ ОТ ИСПОЛЬЗОВАНИЯ ИМУЩЕСТВА, НАХОДЯЩЕГОСЯ В ГОСУДАРСТВЕННОЙ И МУНИЦИПАЛЬНОЙ СОБСТВЕННОСТИ</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</si>
  <si>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</si>
  <si>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</si>
  <si>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Доходы от сдачи в аренду имущества, находящегося в оперативном управлении органов управления муниципальных районов и созданных ими учреждений (за исключением имущества муниципальных бюджетных и автономных учреждений)</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</si>
  <si>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</si>
  <si>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</si>
  <si>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Прочие поступления от использования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</si>
  <si>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ПЛАТЕЖИ ПРИ ПОЛЬЗОВАНИИ ПРИРОДНЫМИ РЕСУРСАМИ</t>
  </si>
  <si>
    <t>Плата за негативное воздействие на окружающую среду</t>
  </si>
  <si>
    <t>Плата за выбросы загрязняющих веществ в атмосферный воздух стационарными объектами</t>
  </si>
  <si>
    <t>Плата за сбросы загрязняющих веществ в водные объекты</t>
  </si>
  <si>
    <t>Плата за размещение отходов производства и потребления</t>
  </si>
  <si>
    <t>Доходы от компенсации затрат государства</t>
  </si>
  <si>
    <t>ДОХОДЫ ОТ ПРОДАЖИ МАТЕРИАЛЬНЫХ И НЕМАТЕРИАЛЬНЫХ АКТИВОВ</t>
  </si>
  <si>
    <t>ШТРАФЫ, САНКЦИИ, ВОЗМЕЩЕНИЕ УЩЕРБА</t>
  </si>
  <si>
    <t>БЕЗВОЗМЕЗДНЫЕ ПОСТУПЛЕНИЯ</t>
  </si>
  <si>
    <t>БЕЗВОЗМЕЗДНЫЕ ПОСТУПЛЕНИЯ ОТ ДРУГИХ БЮДЖЕТОВ БЮДЖЕТНОЙ СИСТЕМЫ РОССИЙСКОЙ ФЕДЕРАЦИИ</t>
  </si>
  <si>
    <t>Дотации на выравнивание бюджетной обеспеченности</t>
  </si>
  <si>
    <t>Дотации бюджетам на поддержку мер по обеспечению сбалансированности бюджетов</t>
  </si>
  <si>
    <t>Дотации бюджетам муниципальных районов на поддержку мер по обеспечению сбалансированности бюджетов</t>
  </si>
  <si>
    <t>Прочие субсидии</t>
  </si>
  <si>
    <t>Прочие субсидии бюджетам муниципальных районов</t>
  </si>
  <si>
    <t>Субвенции бюджетам муниципальных районов на выполнение передаваемых полномочий субъектов Российской Федерации</t>
  </si>
  <si>
    <t>Иные межбюджетные трансферты</t>
  </si>
  <si>
    <t>Функционирование высшего должностного лица субъекта Российской Федерации и муниципального образования</t>
  </si>
  <si>
    <t>Функционирование законодательных (представительных) органов государственной власти и представительных органов муниципальных образований</t>
  </si>
  <si>
    <t>Обеспечение деятельности финансовых, налоговых и таможенных органов и органов финансового (финансово-бюджетного) надзора</t>
  </si>
  <si>
    <t>Резервные фонды</t>
  </si>
  <si>
    <t>Другие общегосударственные вопросы</t>
  </si>
  <si>
    <t>Мобилизационная и вневойсковая подготовка</t>
  </si>
  <si>
    <t>Сельское хозяйство и рыболовство</t>
  </si>
  <si>
    <t>Транспорт</t>
  </si>
  <si>
    <t>Дорожное хозяйство (дорожные фонды)</t>
  </si>
  <si>
    <t>Другие вопросы в области национальной экономики</t>
  </si>
  <si>
    <t>Коммунальное хозяйство</t>
  </si>
  <si>
    <t>Другие вопросы в области жилищно-коммунального хозяйства</t>
  </si>
  <si>
    <t>Дошкольное образование</t>
  </si>
  <si>
    <t>Общее образование</t>
  </si>
  <si>
    <t>Другие вопросы в области образования</t>
  </si>
  <si>
    <t>Культура</t>
  </si>
  <si>
    <t>Другие вопросы в области культуры, кинематографии</t>
  </si>
  <si>
    <t>Социальное обеспечение населения</t>
  </si>
  <si>
    <t>Охрана семьи и детства</t>
  </si>
  <si>
    <t>Другие вопросы в области социальной политики</t>
  </si>
  <si>
    <t>Массовый спорт</t>
  </si>
  <si>
    <t>Дотации на выравнивание бюджетной обеспеченности субъектов Российской Федерации и муниципальных образований</t>
  </si>
  <si>
    <t>(рублей)</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</si>
  <si>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</si>
  <si>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Доходы от продажи земельных участков, находящихся в государственной и муниципальной собственности</t>
  </si>
  <si>
    <t>Дотации бюджетам бюджетной системы Российской Федерации</t>
  </si>
  <si>
    <t>Субвенции бюджетам бюджетной системы Российской Федерации</t>
  </si>
  <si>
    <t>Субвенции бюджетам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</si>
  <si>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Пенсионное обеспечение</t>
  </si>
  <si>
    <t>Наименование показателя</t>
  </si>
  <si>
    <t>Код дохода по КД</t>
  </si>
  <si>
    <t>Доходы бюджета - Всего</t>
  </si>
  <si>
    <t>000 1 00 00000 00 0000 000</t>
  </si>
  <si>
    <t>000 1 01 00000 00 0000 000</t>
  </si>
  <si>
    <t>000 1 01 01000 00 0000 110</t>
  </si>
  <si>
    <t xml:space="preserve">Налог на прибыль организаций, зачисляемый в бюджеты бюджетной системы Российской Федерации по соответствующим ставкам </t>
  </si>
  <si>
    <t>000 1 01 01010 00 0000 110</t>
  </si>
  <si>
    <t>000 1 01 01012 02 0000 110</t>
  </si>
  <si>
    <t>000 1 01 02000 01 0000 110</t>
  </si>
  <si>
    <t>000 1 01 02010 01 0000 110</t>
  </si>
  <si>
    <t>000 1 01 02020 01 0000 110</t>
  </si>
  <si>
    <t>000 1 01 02030 01 0000 110</t>
  </si>
  <si>
    <t>000 1 01 02040 01 0000 110</t>
  </si>
  <si>
    <t>000 1 05 00000 00 0000 000</t>
  </si>
  <si>
    <t>000 1 05 03000 01 0000 110</t>
  </si>
  <si>
    <t>000 1 05 03010 01 0000 110</t>
  </si>
  <si>
    <t>Налог, взимаемый в связи с применением патентной системы налогообложения</t>
  </si>
  <si>
    <t>000 1 05 04000 02 0000 110</t>
  </si>
  <si>
    <t>Налог, взимаемый в связи с применением патентной системы налогообложения, зачисляемый в бюджеты муниципальных районов</t>
  </si>
  <si>
    <t>000 1 05 04020 02 0000 110</t>
  </si>
  <si>
    <t>000 1 08 00000 00 0000 000</t>
  </si>
  <si>
    <t>000 1 08 03000 01 0000 110</t>
  </si>
  <si>
    <t>000 1 11 00000 00 0000 000</t>
  </si>
  <si>
    <t>000 1 11 05000 00 0000 120</t>
  </si>
  <si>
    <t>000 1 11 05010 00 0000 120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</si>
  <si>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поселений, а также средства от продажи права на заключение договоров аренды указанных земельных участков</t>
  </si>
  <si>
    <t>000 1 11 05013 13 0000 120</t>
  </si>
  <si>
    <t>000 1 11 05035 05 0000 120</t>
  </si>
  <si>
    <t>000 1 11 09000 00 0000 120</t>
  </si>
  <si>
    <t>000 1 11 09040 00 0000 120</t>
  </si>
  <si>
    <t>000 1 11 09045 05 0000 120</t>
  </si>
  <si>
    <t>000 1 12 00000 00 0000 000</t>
  </si>
  <si>
    <t>000 1 12 01000 01 0000 120</t>
  </si>
  <si>
    <t>000 1 12 01010 01 0000 120</t>
  </si>
  <si>
    <t>000 1 12 01030 01 0000 120</t>
  </si>
  <si>
    <t>000 1 12 01040 01 0000 120</t>
  </si>
  <si>
    <t>000 1 13 00000 00 0000 000</t>
  </si>
  <si>
    <t>000 1 13 02000 00 0000 130</t>
  </si>
  <si>
    <t>000 1 14 00000 00 0000 000</t>
  </si>
  <si>
    <t>000 1 14 02000 00 0000 000</t>
  </si>
  <si>
    <t>000 1 14 06000 00 0000 430</t>
  </si>
  <si>
    <t>000 1 14 06010 00 0000 430</t>
  </si>
  <si>
    <t>Доходы от продажи земельных участков, государственная собственность на которые не разграничена и которые расположены в границах городских поселений</t>
  </si>
  <si>
    <t>000 1 14 06013 13 0000 430</t>
  </si>
  <si>
    <t>000 1 16 00000 00 0000 000</t>
  </si>
  <si>
    <t>000 2 00 00000 00 0000 000</t>
  </si>
  <si>
    <t>000 2 02 00000 00 0000 000</t>
  </si>
  <si>
    <t>Межбюджетные трансферты,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t>
  </si>
  <si>
    <t xml:space="preserve">Исполнено </t>
  </si>
  <si>
    <t xml:space="preserve">Утверждено </t>
  </si>
  <si>
    <t xml:space="preserve">% исполнения </t>
  </si>
  <si>
    <t>Код расхода по бюджетной классификации</t>
  </si>
  <si>
    <t>Х</t>
  </si>
  <si>
    <t>Общегосударственные вопросы</t>
  </si>
  <si>
    <t>000 0100 0000000000 000</t>
  </si>
  <si>
    <t>000 0102 0000000000 000</t>
  </si>
  <si>
    <t xml:space="preserve">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 </t>
  </si>
  <si>
    <t>000 0102 0000000000 100</t>
  </si>
  <si>
    <t>000 0103 0000000000 000</t>
  </si>
  <si>
    <t>000 0103 0000000000 100</t>
  </si>
  <si>
    <t>Закупка товаров, работ и услуг для обеспечения государственных (муниципальных) нужд</t>
  </si>
  <si>
    <t>000 0103 0000000000 200</t>
  </si>
  <si>
    <t>000 0104 0000000000 000</t>
  </si>
  <si>
    <t>000 0104 0000000000 100</t>
  </si>
  <si>
    <t>000 0104 0000000000 200</t>
  </si>
  <si>
    <t>Социальное обеспечение и иные выплаты населению</t>
  </si>
  <si>
    <t>Межбюджетные трансферты</t>
  </si>
  <si>
    <t>Иные бюджетные ассигнования</t>
  </si>
  <si>
    <t>000 0104 0000000000 800</t>
  </si>
  <si>
    <t>000 0106 0000000000 000</t>
  </si>
  <si>
    <t>000 0106 0000000000 100</t>
  </si>
  <si>
    <t>000 0106 0000000000 200</t>
  </si>
  <si>
    <t>000 0111 0000000000 000</t>
  </si>
  <si>
    <t>000 0111 0000000000 800</t>
  </si>
  <si>
    <t>000 0113 0000000000 000</t>
  </si>
  <si>
    <t>000 0113 0000000000 100</t>
  </si>
  <si>
    <t>000 0113 0000000000 200</t>
  </si>
  <si>
    <t>000 0113 0000000000 500</t>
  </si>
  <si>
    <t>Национальная оборона</t>
  </si>
  <si>
    <t>000 0200 0000000000 000</t>
  </si>
  <si>
    <t>000 0203 0000000000 000</t>
  </si>
  <si>
    <t>000 0203 0000000000 500</t>
  </si>
  <si>
    <t>Национальная безопасность и правоохранительная деятельность</t>
  </si>
  <si>
    <t>000 0300 0000000000 000</t>
  </si>
  <si>
    <t>000 0309 0000000000 000</t>
  </si>
  <si>
    <t>000 0309 0000000000 200</t>
  </si>
  <si>
    <t>Национальная экономика</t>
  </si>
  <si>
    <t>000 0400 0000000000 000</t>
  </si>
  <si>
    <t>000 0405 0000000000 000</t>
  </si>
  <si>
    <t>000 0405 0000000000 100</t>
  </si>
  <si>
    <t>000 0405 0000000000 200</t>
  </si>
  <si>
    <t>000 0408 0000000000 000</t>
  </si>
  <si>
    <t>000 0408 0000000000 800</t>
  </si>
  <si>
    <t>000 0409 0000000000 000</t>
  </si>
  <si>
    <t>000 0409 0000000000 500</t>
  </si>
  <si>
    <t>000 0412 0000000000 000</t>
  </si>
  <si>
    <t>000 0412 0000000000 100</t>
  </si>
  <si>
    <t>000 0412 0000000000 200</t>
  </si>
  <si>
    <t>Жилищно-коммунальное хозяйство</t>
  </si>
  <si>
    <t>000 0500 0000000000 000</t>
  </si>
  <si>
    <t>Капитальные вложения в объекты государственной (муниципальной) собственности</t>
  </si>
  <si>
    <t>000 0502 0000000000 000</t>
  </si>
  <si>
    <t>000 0502 0000000000 800</t>
  </si>
  <si>
    <t>000 0505 0000000000 000</t>
  </si>
  <si>
    <t>000 0505 0000000000 200</t>
  </si>
  <si>
    <t>Образование</t>
  </si>
  <si>
    <t>000 0700 0000000000 000</t>
  </si>
  <si>
    <t>000 0701 0000000000 000</t>
  </si>
  <si>
    <t xml:space="preserve">Предоставление субсидий бюджетным, автономным учреждениям и иным некоммерческим организациям    </t>
  </si>
  <si>
    <t>000 0701 0000000000 600</t>
  </si>
  <si>
    <t>000 0702 0000000000 000</t>
  </si>
  <si>
    <t>000 0702 0000000000 600</t>
  </si>
  <si>
    <t>000 0707 0000000000 000</t>
  </si>
  <si>
    <t>000 0707 0000000000 600</t>
  </si>
  <si>
    <t>000 0709 0000000000 000</t>
  </si>
  <si>
    <t>000 0709 0000000000 100</t>
  </si>
  <si>
    <t>000 0709 0000000000 600</t>
  </si>
  <si>
    <t>000 0800 0000000000 000</t>
  </si>
  <si>
    <t>000 0801 0000000000 000</t>
  </si>
  <si>
    <t>000 0801 0000000000 600</t>
  </si>
  <si>
    <t>000 0804 0000000000 000</t>
  </si>
  <si>
    <t>000 0804 0000000000 100</t>
  </si>
  <si>
    <t>000 0804 0000000000 200</t>
  </si>
  <si>
    <t>Социальная политика</t>
  </si>
  <si>
    <t>000 1000 0000000000 000</t>
  </si>
  <si>
    <t>000 1001 0000000000 000</t>
  </si>
  <si>
    <t>000 1001 0000000000 300</t>
  </si>
  <si>
    <t>000 1003 0000000000 000</t>
  </si>
  <si>
    <t>000 1003 0000000000 300</t>
  </si>
  <si>
    <t>000 1004 0000000000 000</t>
  </si>
  <si>
    <t>000 1004 0000000000 300</t>
  </si>
  <si>
    <t>000 1006 0000000000 000</t>
  </si>
  <si>
    <t>000 1006 0000000000 100</t>
  </si>
  <si>
    <t>000 1006 0000000000 200</t>
  </si>
  <si>
    <t>Физическая культура и спорт</t>
  </si>
  <si>
    <t>000 1100 0000000000 000</t>
  </si>
  <si>
    <t>000 1102 0000000000 000</t>
  </si>
  <si>
    <t>000 1102 0000000000 600</t>
  </si>
  <si>
    <t>Межбюджетные трансферты общего характера бюджетам бюджетной системы Российской Федерации</t>
  </si>
  <si>
    <t>000 1400 0000000000 000</t>
  </si>
  <si>
    <t>000 1401 0000000000 000</t>
  </si>
  <si>
    <t>000 1401 0000000000 500</t>
  </si>
  <si>
    <t>3. Источники финансирования дефицита бюджета</t>
  </si>
  <si>
    <t>Код источника финансирования по бюджетной классификации</t>
  </si>
  <si>
    <t>Источники финансирования дефицитов бюджетов - всего</t>
  </si>
  <si>
    <t>Бюджетные кредиты от других бюджетов бюджетной системы Российской Федерации</t>
  </si>
  <si>
    <t>000 01 03 00 00 00 0000 000</t>
  </si>
  <si>
    <t>Получение бюджетных кредитов от других бюджетов бюджетной системы Российской Федерации в валюте Российской Федерации</t>
  </si>
  <si>
    <t>000 01 03 01 00 00 0000 700</t>
  </si>
  <si>
    <t>Получение кредитов от других бюджетов бюджетной системы Российской Федерации бюджетами муниципальных районов в валюте Российской Федерации</t>
  </si>
  <si>
    <t>000 01 03 01 00 05 0000 710</t>
  </si>
  <si>
    <t>Погашение бюджетных кредитов, полученных от других бюджетов бюджетной системы Российской Федерации в валюте Российской Федерации</t>
  </si>
  <si>
    <t>000 01 03 01 00 00 0000 800</t>
  </si>
  <si>
    <t>Погашение бюджетами муниципальных районов кредитов  от других бюджетов бюджетной системы Российской Федерации в валюте Российской Федерации</t>
  </si>
  <si>
    <t>000 01 03 01 00 05 0000 810</t>
  </si>
  <si>
    <t xml:space="preserve">Изменение остатков средств </t>
  </si>
  <si>
    <t>000 01 00 00 00 00 0000 000</t>
  </si>
  <si>
    <t>Изменение остатков средств на счетах по учету средств бюджетов</t>
  </si>
  <si>
    <t>000 01 05 00 00 00 0000 000</t>
  </si>
  <si>
    <t>Увеличение остатков средств бюджетов</t>
  </si>
  <si>
    <t>000 01 05 00 00 00 0000 500</t>
  </si>
  <si>
    <t>Уменьшение остатков средств бюджетов</t>
  </si>
  <si>
    <t>000 01 05 00 00 00 0000 600</t>
  </si>
  <si>
    <t>Субвенции бюджетам муниципальных районов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</si>
  <si>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Молодежная политика</t>
  </si>
  <si>
    <t>Прочие межбюджетные трансферты общего характера</t>
  </si>
  <si>
    <t>000 1403 0000000000 000</t>
  </si>
  <si>
    <t>000 1403 0000000000 500</t>
  </si>
  <si>
    <t>000 0310 0000000000 000</t>
  </si>
  <si>
    <t>Доходы, получаемые в виде арендной платы за земли после разграничения государственной собственности на землю, а также средства от продажи права на заключение договоров аренды указанных земельных участков (за исключением земельных участков бюджетных и автономных учреждений)</t>
  </si>
  <si>
    <t>000 1 11 05020 00 0000 120</t>
  </si>
  <si>
    <t>Доходы, получаемые в виде арендной платы, а также средства от продажи права на заключение договоров аренды за земли, находящиеся в собственности муниципальных районов (за исключением земельных участков муниципальных бюджетных и автономных учреждений)</t>
  </si>
  <si>
    <t>000 1 11 05025 05 0000 120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</si>
  <si>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</si>
  <si>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Субсидии бюджетам бюджетной системы Российской Федерации (межбюджетные субсидии)</t>
  </si>
  <si>
    <t>Возврат прочих остатков субсидий, субвенций и иных межбюджетных трансфертов, имеющих целевое назначение, прошлых лет из бюджетов муниципальных районов</t>
  </si>
  <si>
    <t>Дополнительное образование детей</t>
  </si>
  <si>
    <t>000 0703 0000000000 000</t>
  </si>
  <si>
    <t>000 0703 0000000000 600</t>
  </si>
  <si>
    <t>000 1 14 02050 05 0000 410</t>
  </si>
  <si>
    <t>Субвенции местным бюджетам на выполнение передаваемых полномочий субъектов Российской Федерации</t>
  </si>
  <si>
    <t>Возврат остатков субсидий, субвенций и иных межбюджетных трансфертов, имеющих целевое назначение, прошлых лет из бюджетов муниципальных районов</t>
  </si>
  <si>
    <t>000 0412 0000000000 600</t>
  </si>
  <si>
    <t>Иные источники внутреннего финансирования дефицитов бюджетов</t>
  </si>
  <si>
    <t>Возврат бюджетных кредитов, предоставленных юридическим лицам из бюджетов муниципальных районов в валюте Российской Федерации</t>
  </si>
  <si>
    <t>000 01 06 05 01 05 0000 640</t>
  </si>
  <si>
    <t>000 01 06 05 00 00 0000 600</t>
  </si>
  <si>
    <t>Межбюджетные трансферты,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t>
  </si>
  <si>
    <t>000 1 08 03010 01 0000 110</t>
  </si>
  <si>
    <t>000 0113 0000000000 600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</si>
  <si>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 а также средства от продажи права на заключение договоров аренды указанных земельных участков</t>
  </si>
  <si>
    <t>000 1 11 05013 05 0000 120</t>
  </si>
  <si>
    <t>1. Доходы бюджета</t>
  </si>
  <si>
    <t>Доходы от продажи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t>
  </si>
  <si>
    <t>000 1 14 06013 05 0000 430</t>
  </si>
  <si>
    <t>рублей</t>
  </si>
  <si>
    <t>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</si>
  <si>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Судебная система</t>
  </si>
  <si>
    <t>000 0105 0000000000 000</t>
  </si>
  <si>
    <t>000 0105 0000000000 200</t>
  </si>
  <si>
    <t>Охрана окружающей среды</t>
  </si>
  <si>
    <t>000 0600 0000000000 000</t>
  </si>
  <si>
    <t>Охрана объектов растительного и животного мира и среды их обитания</t>
  </si>
  <si>
    <t>000 0603 0000000000 000</t>
  </si>
  <si>
    <t>000 0603 0000000000 200</t>
  </si>
  <si>
    <t>000 0709 0000000000 200</t>
  </si>
  <si>
    <t>Плата за размещение отходов производства</t>
  </si>
  <si>
    <t>000 1 12 01041 01 0000 120</t>
  </si>
  <si>
    <t>Жилищное хозяйство</t>
  </si>
  <si>
    <t>000 0501 0000000000 000</t>
  </si>
  <si>
    <t>000 0501 0000000000 200</t>
  </si>
  <si>
    <t xml:space="preserve">Расходы бюджета - всего
          в том числе: </t>
  </si>
  <si>
    <t>Результат исполнения бюджета (дефицит/профицит)</t>
  </si>
  <si>
    <t>ДОХОДЫ ОТ ОКАЗАНИЯ ПЛАТНЫХ УСЛУГ И КОМПЕНСАЦИИ ЗАТРАТ ГОСУДАРСТВА</t>
  </si>
  <si>
    <t>000 2 02 10000 00 0000 150</t>
  </si>
  <si>
    <t>000 2 02 15001 00 0000 150</t>
  </si>
  <si>
    <t>000 2 02 15001 05 0000 150</t>
  </si>
  <si>
    <t>000 2 02 15002 00 0000 150</t>
  </si>
  <si>
    <t>000 2 02 15002 05 0000 150</t>
  </si>
  <si>
    <t>000 2 02 20000 00 0000 150</t>
  </si>
  <si>
    <t>000 2 02 29999 00 0000 150</t>
  </si>
  <si>
    <t>000 2 02 29999 05 0000 150</t>
  </si>
  <si>
    <t>000 2 02 30000 00 0000 150</t>
  </si>
  <si>
    <t>000 2 02 30024 00 0000 150</t>
  </si>
  <si>
    <t>000 2 02 30024 05 0000 150</t>
  </si>
  <si>
    <t>000 2 02 30029 00 0000 150</t>
  </si>
  <si>
    <t>000 2 02 30029 05 0000 150</t>
  </si>
  <si>
    <t>000 2 02 35118 00 0000 150</t>
  </si>
  <si>
    <t>000 2 02 35118 05 0000 150</t>
  </si>
  <si>
    <t>000 2 02 35120 00 0000 150</t>
  </si>
  <si>
    <t>Субвенции бюджетам муниципальных районов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</si>
  <si>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000 2 02 35120 05 0000 150</t>
  </si>
  <si>
    <t>000 2 02 40000 00 0000 150</t>
  </si>
  <si>
    <t>000 2 02 40014 00 0000 150</t>
  </si>
  <si>
    <t>000 2 02 40014 05 0000 150</t>
  </si>
  <si>
    <t>000 2 19 00000 05 0000 150</t>
  </si>
  <si>
    <t>000 2 19 60010 05 0000 150</t>
  </si>
  <si>
    <t>Доходы от реализации иного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</si>
  <si>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000 1 14 02053 05 0000 410</t>
  </si>
  <si>
    <t>ВОЗВРАТ ОСТАТКОВ СУБСИДИЙ, СУБВЕНЦИЙ И ИНЫХ МЕЖБЮДЖЕТНЫХ ТРАНСФЕРТОВ, ИМЕЮЩИХ ЦЕЛЕВОЕ НАЗНАЧЕНИЕ, ПРОШЛЫХ ЛЕТ</t>
  </si>
  <si>
    <t>000 2 19 00000 00 0000 000</t>
  </si>
  <si>
    <t xml:space="preserve">          в том числе: 
НАЛОГОВЫЕ И НЕНАЛОГОВЫЕ ДОХОДЫ</t>
  </si>
  <si>
    <t>Налог, взимаемый в связи с применением упрощенной системы налогообложения</t>
  </si>
  <si>
    <t>000 1 05 01000 00 0000 110</t>
  </si>
  <si>
    <t>000 1 05 01010 01 0000 110</t>
  </si>
  <si>
    <t>000 1 05 01011 01 0000 110</t>
  </si>
  <si>
    <t>Налог, взимаемый с налогоплательщиков, выбравших в качестве объекта налогообложения доходы, уменьшенные на величину расходов</t>
  </si>
  <si>
    <t>000 1 05 01020 01 0000 110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</si>
  <si>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</si>
  <si>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000 1 05 01021 01 0000 110</t>
  </si>
  <si>
    <t>Административные штрафы, установленные Кодексом Российской Федерации об административных правонарушениях</t>
  </si>
  <si>
    <t>000 1 16 01000 01 0000 140</t>
  </si>
  <si>
    <t>000 1 16 01200 01 0000 140</t>
  </si>
  <si>
    <t>000 1 16 01203 01 0000 140</t>
  </si>
  <si>
    <t>Дотации бюджетам муниципальных районов на выравнивание бюджетной обеспеченности из бюджета субъекта Российской Федерации</t>
  </si>
  <si>
    <t>Прочие дотации</t>
  </si>
  <si>
    <t>000 2 02 19999 00 0000 150</t>
  </si>
  <si>
    <t>Прочие дотации бюджетам муниципальных районов</t>
  </si>
  <si>
    <t>000 2 02 19999 05 0000 150</t>
  </si>
  <si>
    <t>Другие вопросы в области охраны окружающей среды</t>
  </si>
  <si>
    <t>000 0605 0000000000 000</t>
  </si>
  <si>
    <t>000 0605 0000000000 200</t>
  </si>
  <si>
    <t>Культура, кинематография</t>
  </si>
  <si>
    <t>000 1 16 01080 01 0000 140</t>
  </si>
  <si>
    <t>000 1 16 01083 01 0000 140</t>
  </si>
  <si>
    <t>000 1 16 01140 01 0000 140</t>
  </si>
  <si>
    <t>000 1 16 01143 01 0000 140</t>
  </si>
  <si>
    <t>000 1 16 01150 01 0000 140</t>
  </si>
  <si>
    <t>000 1 16 01153 01 0000 140</t>
  </si>
  <si>
    <t>000 1 16 01190 01 0000 140</t>
  </si>
  <si>
    <t>000 1 16 01193 01 0000 140</t>
  </si>
  <si>
    <t>000 1 16 01060 01 0000 140</t>
  </si>
  <si>
    <t>000 1 16 01063 01 0000 140</t>
  </si>
  <si>
    <t>000 1 16 01070 01 0000 140</t>
  </si>
  <si>
    <t>000 1 16 01073 01 0000 140</t>
  </si>
  <si>
    <t>000 2 02 45303 00 0000 150</t>
  </si>
  <si>
    <t>000 2 02 45303 05 0000 150</t>
  </si>
  <si>
    <t>000 1 16 01050 01 0000 140</t>
  </si>
  <si>
    <t>000 1 16 01053 01 0000 140</t>
  </si>
  <si>
    <t>000 1 16 01170 01 0000 140</t>
  </si>
  <si>
    <t>000 1 16 01173 01 0000 140</t>
  </si>
  <si>
    <t>Платежи, уплачиваемые в целях возмещения вреда</t>
  </si>
  <si>
    <t>000 1 16 11000 01 0000 140</t>
  </si>
  <si>
    <t>000 1 16 11050 01 0000 140</t>
  </si>
  <si>
    <t>Субсидии бюджетам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</si>
  <si>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000 2 02 25304 00 0000 150</t>
  </si>
  <si>
    <t>Субсидии бюджетам муниципальных районов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</si>
  <si>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000 2 02 25304 05 0000 150</t>
  </si>
  <si>
    <t xml:space="preserve">Доходы от продажи квартир </t>
  </si>
  <si>
    <t>000 1 14 01000 00 0000 410</t>
  </si>
  <si>
    <t>Доходы от продажи квартир, находящихся в собственности муниципальных районов</t>
  </si>
  <si>
    <t>000 1 14 01050 05 0000 410</t>
  </si>
  <si>
    <t>000 1 01 02080 01 0000 110</t>
  </si>
  <si>
    <t>Гражданская оборона</t>
  </si>
  <si>
    <t>Защита населения и территории от чрезвычайных ситуаций природного и техногенного характера, пожарная безопасность</t>
  </si>
  <si>
    <t>000 0310 0000000000 100</t>
  </si>
  <si>
    <t>000 0310 0000000000 200</t>
  </si>
  <si>
    <t xml:space="preserve">Прочие доходы от компенсации затрат государства </t>
  </si>
  <si>
    <t>000 1 13 02990 00 0000 130</t>
  </si>
  <si>
    <t>000 1 13 02995 05 0000 130</t>
  </si>
  <si>
    <t>000 0113 0000000000 800</t>
  </si>
  <si>
    <t>000 0408 0000000000 200</t>
  </si>
  <si>
    <t>000 0412 0000000000 800</t>
  </si>
  <si>
    <t>000 0702 0000000000 200</t>
  </si>
  <si>
    <t>Прочие межбюджетные трансферты, передаваемые бюджетам</t>
  </si>
  <si>
    <t>000 2 02 49999 00 0000 150</t>
  </si>
  <si>
    <t>Прочие межбюджетные трансферты, передаваемые бюджетам муниципальных районов</t>
  </si>
  <si>
    <t>000 2 02 49999 05 0000 150</t>
  </si>
  <si>
    <t>000 0703 0000000000 800</t>
  </si>
  <si>
    <t>Субсидии бюджетам на поддержку отрасли культуры</t>
  </si>
  <si>
    <t>000 2 02 25519 00 0000 150</t>
  </si>
  <si>
    <t>Субсидии бюджетам муниципальных районов на поддержку отрасли культуры</t>
  </si>
  <si>
    <t>000 2 02 25519 05 0000 150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</si>
  <si>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</si>
  <si>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</si>
  <si>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</si>
  <si>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</si>
  <si>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</si>
  <si>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</si>
  <si>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</si>
  <si>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</si>
  <si>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</si>
  <si>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</si>
  <si>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</si>
  <si>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</si>
  <si>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</si>
  <si>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</si>
  <si>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Субвенции бюджетам на осуществление первичного воинского учета органами местного самоуправления поселений, муниципальных и городских округов</t>
  </si>
  <si>
    <t>Субвенции бюджетам муниципальных районов на осуществление первичного воинского учета органами местного самоуправления поселений, муниципальных и городских округов</t>
  </si>
  <si>
    <t>000 1 11 09080 00 0000 120</t>
  </si>
  <si>
    <t>000 1 11 09080 05 0000 120</t>
  </si>
  <si>
    <t>в том числе:          ИСТОЧНИКИ ВНУТРЕННЕГО ФИНАНСИРОВАНИЯ ДЕФИЦИТОВ БЮДЖЕТОВ    из них</t>
  </si>
  <si>
    <t>Межбюджетные трансферты, передаваемые бюджетам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</si>
  <si>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Межбюджетные трансферты, передаваемые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</si>
  <si>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000 0709 0000000000 300</t>
  </si>
  <si>
    <t>Доходы от сдачи в аренду имущества, находящегося в оперативном управлении органов государственной власти, органов местного самоуправления, органов управления государственными внебюджетными фондами и созданных ими учреждений (за исключением имущества бюджетных и автономных учреждений)</t>
  </si>
  <si>
    <t>Межбюджетные трансферты, передаваемые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</si>
  <si>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Межбюджетные трансферты, передаваемые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</si>
  <si>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000 1 11 05030 00 0000 120</t>
  </si>
  <si>
    <t>000 2 02 45179 00 0000 150</t>
  </si>
  <si>
    <t>000 2 02 45179 05 0000 150</t>
  </si>
  <si>
    <t>Резервные средства</t>
  </si>
  <si>
    <t>000 0111 0000000000 870</t>
  </si>
  <si>
    <t>Дотации</t>
  </si>
  <si>
    <t>000 1401 0000000000 510</t>
  </si>
  <si>
    <t>000 1403 0000000000 540</t>
  </si>
  <si>
    <t>Налог на прибыль организаций, кроме налога, уплаченного налогоплательщиками, осуществляющими деятельность по производству сжиженного природного газа и до 31 декабря 2022 года включительно осуществившими экспорт хотя бы одной партии сжиженного природного газа на основании лицензии на осуществление исключительного права на экспорт газа (за исключением налога, уплаченного налогоплательщиками, которые до 1 января 2023 года являлись участниками консолидированной группы налогоплательщиков), зачисляемый в бюджеты субъектов Российской Федерации</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</si>
  <si>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</si>
  <si>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Налог, взимаемый с налогоплательщиков, выбравших в качестве объекта налогообложения доходы</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</si>
  <si>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</si>
  <si>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Плата, поступившая в рамках договора за предоставление права на размещение и эксплуатацию нестационарного торгового объекта, установку и эксплуатацию рекламных конструкций на землях или земельных участках, находящихся в государственной или муниципальной собственности, и на землях или земельных участках, государственная собственность на которые не разграничена</t>
  </si>
  <si>
    <t>Плата, поступившая в рамках договора за предоставление права на размещение и эксплуатацию нестационарного торгового объекта, установку и эксплуатацию рекламных конструкций на землях или земельных участках, находящихся в собственности муниципальных районов, и на землях или земельных участках, государственная собственность на которые не разграничена</t>
  </si>
  <si>
    <t>Прочие доходы от компенсации затрат бюджетов муниципальных районов</t>
  </si>
  <si>
    <t>Доходы от реализации имущества, находящегося в собственности муниципальных районов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</si>
  <si>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Доходы от продажи земельных участков, государственная собственность на которые не разграничена</t>
  </si>
  <si>
    <t>Субвенции</t>
  </si>
  <si>
    <t>000 0203 0000000000 530</t>
  </si>
  <si>
    <t>Функционирование Правительства Российской Федерации, высших исполнительных органов субъектов Российской Федерации, местных администраций</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</si>
  <si>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t>
  </si>
  <si>
    <t>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</si>
  <si>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</si>
  <si>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</si>
  <si>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</si>
  <si>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вреда, причиненного водным объектам, атмосферному воздуху, почвам, недрам, объектам животного мира, занесенным в Красную книгу Российской Федерации, а также иным объектам животного мира, не относящимся к объектам охоты и рыболовства и среде их обитания), подлежащие зачислению в бюджет муниципального образования</t>
  </si>
  <si>
    <t>Связь и информатика</t>
  </si>
  <si>
    <t>000 0410 0000000000 000</t>
  </si>
  <si>
    <t>000 0410 0000000000 200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</si>
  <si>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650 000 рублей)</t>
  </si>
  <si>
    <t>000 1 01 02130 01 0000 110</t>
  </si>
  <si>
    <t>Единый налог на вмененный доход для отдельных видов деятельности</t>
  </si>
  <si>
    <t>000 1 05 02000 02 0000 110</t>
  </si>
  <si>
    <t>000 1 05 02010 02 0000 110</t>
  </si>
  <si>
    <t>ПРОЧИЕ НЕНАЛОГОВЫЕ ДОХОДЫ</t>
  </si>
  <si>
    <t>000 1 17 00000 00 0000 000</t>
  </si>
  <si>
    <t>Невыясненные поступления</t>
  </si>
  <si>
    <t>000 1 17 01000 00 0000 180</t>
  </si>
  <si>
    <t>Невыясненные поступления, зачисляемые в бюджеты муниципальных районов</t>
  </si>
  <si>
    <t>000 1 17 01050 05 0000 180</t>
  </si>
  <si>
    <t>000 0310 0000000000 500</t>
  </si>
  <si>
    <t>000 1003 0000000000 600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</si>
  <si>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превышающей 650 000 рублей)</t>
  </si>
  <si>
    <t>000 1 01 02140 01 0000 110</t>
  </si>
  <si>
    <t>ПЕРЕЧИСЛЕНИЯ ДЛЯ ОСУЩЕСТВЛЕНИЯ ВОЗВРАТА (ЗАЧЕТА) ИЗЛИШНЕ УПЛАЧЕННЫХ ИЛИ ИЗЛИШНЕ ВЗЫСКАННЫХ СУММ НАЛОГОВ, СБОРОВ И ИНЫХ ПЛАТЕЖЕЙ, А ТАКЖЕ СУММ ПРОЦЕНТОВ ЗА НЕСВОЕВРЕМЕННОЕ ОСУЩЕСТВЛЕНИЕ ТАКОГО ВОЗВРАТА И ПРОЦЕНТОВ, НАЧИСЛЕННЫХ НА ИЗЛИШНЕ ВЗЫСКАННЫЕ СУММЫ</t>
  </si>
  <si>
    <t>000 2 08 00000 00 0000 000</t>
  </si>
  <si>
    <t>Перечисления из бюджетов муниципальных районов (в бюджеты муниципальных районов) для осуществления возврата (зачета) излишне уплаченных или излишне взысканных сумм налогов, сборов и иных платежей, а также сумм процентов за несвоевременное осуществление такого возврата и процентов, начисленных на излишне взысканные суммы</t>
  </si>
  <si>
    <t>000 2 08 05000 05 0000 150</t>
  </si>
  <si>
    <t>ДОХОДЫ БЮДЖЕТОВ БЮДЖЕТНОЙ СИСТЕМЫ РОССИЙСКОЙ ФЕДЕРАЦИИ ОТ ВОЗВРАТА ОСТАТКОВ СУБСИДИЙ, СУБВЕНЦИЙ И ИНЫХ МЕЖБЮДЖЕТНЫХ ТРАНСФЕРТОВ, ИМЕЮЩИХ ЦЕЛЕВОЕ НАЗНАЧЕНИЕ, ПРОШЛЫХ ЛЕТ</t>
  </si>
  <si>
    <t>Доходы бюджетов бюджетной системы Российской Федерации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</si>
  <si>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Доходы бюджетов муниципальных районов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</si>
  <si>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Доходы бюджетов муниципальных районов от возврата организациями остатков субсидий прошлых лет</t>
  </si>
  <si>
    <t>000 2 18 00000 00 0000 000</t>
  </si>
  <si>
    <t>000 2 18 00000 00 0000 150</t>
  </si>
  <si>
    <t>000 2 18 00000 05 0000 150</t>
  </si>
  <si>
    <t>000 2 18 05000 05 0000 150</t>
  </si>
  <si>
    <t xml:space="preserve">Доходы от оказания платных услуг (работ) </t>
  </si>
  <si>
    <t>000 1 13 01000 00 0000 130</t>
  </si>
  <si>
    <t>Прочие доходы от оказания платных услуг (работ)</t>
  </si>
  <si>
    <t>000 1 13 01990 00 0000 130</t>
  </si>
  <si>
    <t>Прочие доходы от оказания платных услуг (работ) получателями средств бюджетов муниципальных районов</t>
  </si>
  <si>
    <t>000 1 13 01995 05 0000 130</t>
  </si>
  <si>
    <t>Доходы от продажи земельных участков, государственная собственность на которые разграничена (за исключением земельных участков бюджетных и автономных учреждений)</t>
  </si>
  <si>
    <t>000 1 14 06020 00 0000 430</t>
  </si>
  <si>
    <t>Доходы от продажи земельных участков, находящихся в собственности муниципальных районов (за исключением земельных участков муниципальных бюджетных и автономных учреждений)</t>
  </si>
  <si>
    <t>000 1 14 06025 05 0000 430</t>
  </si>
  <si>
    <t>000 2 02 45050 00 0000 150</t>
  </si>
  <si>
    <t>000 2 02 45050 05 0000 150</t>
  </si>
  <si>
    <t>000 0605 0000000000 500</t>
  </si>
  <si>
    <t>Сведения об исполнении районного бюджета по состоянию на 01.02.2025 года</t>
  </si>
  <si>
    <t>Налог на доходы физических лиц в части суммы налога, относящейся к налоговой базе, указанной в пункте 62 статьи 210 Налогового кодекса Российской Федерации, не превышающей 5 миллионов рублей</t>
  </si>
  <si>
    <t>000 1 01 02210 01 0000 110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</si>
  <si>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 природопользования и обращения с животными</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</si>
  <si>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 природопользования и обращения с животными, налагаемые мировыми судьями, комиссиями по делам несовершеннолетних и защите их прав</t>
  </si>
  <si>
    <t>Субсидии бюджетам на реализацию мероприятий по модернизации школьных систем образования</t>
  </si>
  <si>
    <t>000 2 02 25750 00 0000 150</t>
  </si>
  <si>
    <t>Субсидии бюджетам муниципальных районов на реализацию мероприятий по модернизации школьных систем образования</t>
  </si>
  <si>
    <t>000 2 02 25750 05 0000 150</t>
  </si>
  <si>
    <t>Межбюджетные трансферты, передаваемые бюджетам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города Байконура и федеральной территории "Сириус", муниципальных общеобразовательных организаций и профессиональных образовательных организаций</t>
  </si>
  <si>
    <t>Межбюджетные трансферты, передаваемые бюджетам муниципальных районов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города Байконура и федеральной территории "Сириус", муниципальных общеобразовательных организаций и профессиональных образовательных организаций</t>
  </si>
  <si>
    <t>Доходы бюджетов муниципальных районов от возврата автономными учреждениями остатков субсидий прошлых лет</t>
  </si>
  <si>
    <t>000 2 18 05020 05 0000 150</t>
  </si>
  <si>
    <t>2. Расходы бюджета на 01.02.2025</t>
  </si>
  <si>
    <t>000 1004 0000000000 400</t>
  </si>
  <si>
    <t>Сведения об исполнении районного бюджета по состоянию на 01.03.2025 года</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</si>
  <si>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 а также налог на доходы физических лиц в отношении доходов от долевого участия в организации, полученных физическим лицом, не являющимся налоговым резидентом Российской Федерации, в виде дивидендов</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</si>
  <si>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t>
  </si>
  <si>
    <t>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</si>
  <si>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за налоговые периоды до 1 января 2025 года, а также налог на доходы физических лиц в части суммы налога, превышающей 312 тысяч рублей, относящейся к части налоговой базы, превышающей 2,4 миллиона рублей и составляющей не более 5 миллионов рублей (за исключением налога на доходы физических лиц в отношении доходов, указанных в абзаце тридцать девятом статьи 50 Бюджетного кодекса Российской Федерации, налога на доходы физических лиц в части суммы налога, превышающе</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</si>
  <si>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</si>
  <si>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превышающей                                      650 тысяч рублей за налоговые периоды до 1 января 2025 года, а также в части суммы налога, превышающей 312 тысяч рублей за налоговые периоды после                                                      1 января 2025 года)</t>
  </si>
  <si>
    <t>Налог на доходы физических лиц в части суммы налога, относящейся к налоговой базе, указанной в пункте 6^2 статьи 210 Налогового кодекса Российской Федерации, не превышающей 5 миллионов рублей</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</si>
  <si>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t>
  </si>
  <si>
    <t>000 1 16 01130 01 0000 140</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</si>
  <si>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 налагаемые мировыми судьями, комиссиями по делам несовершеннолетних и защите их прав</t>
  </si>
  <si>
    <t>000 1 16 01133 01 0000 140</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</si>
  <si>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вреда, причиненного водным объектам, водным биологическим ресурсам,  атмосферному воздуху, почвам, недрам, объектам животного мира, занесенным в Красную книгу Российской Федерации, а также иным объектам животного мира, не относящимся к объектам охоты и рыболовства и среде их обитания), подлежащие зачислению в бюджет муниципального образования</t>
  </si>
  <si>
    <t>Субсидии бюджетам на реализацию мероприятий по обеспечению жильем молодых семей</t>
  </si>
  <si>
    <t>000 2 02 25497 00 0000 150</t>
  </si>
  <si>
    <t>Субсидии бюджетам муниципальных районов на реализацию мероприятий по обеспечению жильем молодых семей</t>
  </si>
  <si>
    <t>000 2 02 25497 05 0000 150</t>
  </si>
  <si>
    <t>2. Расходы бюджета на 01.03.2025</t>
  </si>
  <si>
    <t>Уплата налогов, сборов и иных платежей</t>
  </si>
  <si>
    <t>Уплата иных платежей</t>
  </si>
  <si>
    <t>000 0113 0000000000 850</t>
  </si>
  <si>
    <t xml:space="preserve">Уплата прочих налогов, сборов </t>
  </si>
  <si>
    <t>000 0113 0000000000 852</t>
  </si>
  <si>
    <t>000 0113 0000000000 853</t>
  </si>
  <si>
    <t>000 0412 0000000000 500</t>
  </si>
  <si>
    <t>Благоустройство</t>
  </si>
  <si>
    <t>000 0503 0000000000 000</t>
  </si>
  <si>
    <t>000 0503 0000000000 500</t>
  </si>
  <si>
    <t xml:space="preserve">Физическая культура </t>
  </si>
  <si>
    <t>000 1101 0000000000 000</t>
  </si>
  <si>
    <t>000 1101 0000000000 600</t>
  </si>
  <si>
    <t>Спорт высших достижений</t>
  </si>
  <si>
    <t>000 1103 0000000000 000</t>
  </si>
  <si>
    <t>000 1103 0000000000 600</t>
  </si>
  <si>
    <t xml:space="preserve">Дотации на выравнивание бюджетной обеспеченности </t>
  </si>
  <si>
    <t>000 1401 0000000000 511</t>
  </si>
</sst>
</file>

<file path=xl/styles.xml><?xml version="1.0" encoding="utf-8"?>
<styleSheet xmlns="http://schemas.openxmlformats.org/spreadsheetml/2006/main">
  <numFmts count="3">
    <numFmt numFmtId="164" formatCode="[$-10419]###\ ###\ ###\ ###\ ##0.00"/>
    <numFmt numFmtId="165" formatCode="[$-10419]#,##0.00"/>
    <numFmt numFmtId="166" formatCode="0.0"/>
  </numFmts>
  <fonts count="31">
    <font>
      <sz val="11"/>
      <color theme="1"/>
      <name val="Calibri"/>
      <family val="2"/>
      <charset val="204"/>
      <scheme val="minor"/>
    </font>
    <font>
      <sz val="11"/>
      <color rgb="FF000000"/>
      <name val="Calibri"/>
      <family val="2"/>
      <scheme val="minor"/>
    </font>
    <font>
      <b/>
      <sz val="9"/>
      <color rgb="FF000000"/>
      <name val="Times New Roman"/>
      <family val="1"/>
      <charset val="204"/>
    </font>
    <font>
      <sz val="9"/>
      <color rgb="FF000000"/>
      <name val="Times New Roman"/>
      <family val="1"/>
      <charset val="204"/>
    </font>
    <font>
      <sz val="11"/>
      <name val="Times New Roman"/>
      <family val="1"/>
      <charset val="204"/>
    </font>
    <font>
      <b/>
      <sz val="11"/>
      <color rgb="FF000000"/>
      <name val="Times New Roman"/>
      <family val="1"/>
      <charset val="204"/>
    </font>
    <font>
      <sz val="11"/>
      <color rgb="FF000000"/>
      <name val="Times New Roman"/>
      <family val="1"/>
      <charset val="204"/>
    </font>
    <font>
      <sz val="9"/>
      <name val="Times New Roman"/>
      <family val="1"/>
      <charset val="204"/>
    </font>
    <font>
      <sz val="8"/>
      <color theme="1"/>
      <name val="Times New Roman"/>
      <family val="1"/>
      <charset val="204"/>
    </font>
    <font>
      <sz val="8"/>
      <name val="Times New Roman"/>
      <family val="1"/>
      <charset val="204"/>
    </font>
    <font>
      <b/>
      <sz val="8"/>
      <color rgb="FF000000"/>
      <name val="Times New Roman"/>
      <family val="1"/>
      <charset val="204"/>
    </font>
    <font>
      <b/>
      <sz val="8"/>
      <color theme="1"/>
      <name val="Times New Roman"/>
      <family val="1"/>
      <charset val="204"/>
    </font>
    <font>
      <sz val="8"/>
      <color rgb="FF000000"/>
      <name val="Times New Roman"/>
      <family val="1"/>
      <charset val="204"/>
    </font>
    <font>
      <sz val="10"/>
      <color theme="1"/>
      <name val="Times New Roman"/>
      <family val="1"/>
      <charset val="204"/>
    </font>
    <font>
      <sz val="7"/>
      <color rgb="FF000000"/>
      <name val="Times New Roman"/>
      <family val="1"/>
      <charset val="204"/>
    </font>
    <font>
      <b/>
      <sz val="7"/>
      <color rgb="FF000000"/>
      <name val="Times New Roman"/>
      <family val="1"/>
      <charset val="204"/>
    </font>
    <font>
      <sz val="7"/>
      <color rgb="FF000000"/>
      <name val="Arial"/>
      <family val="2"/>
      <charset val="204"/>
    </font>
    <font>
      <b/>
      <sz val="7"/>
      <color rgb="FF000000"/>
      <name val="Arial"/>
      <family val="2"/>
      <charset val="204"/>
    </font>
    <font>
      <sz val="11"/>
      <name val="Calibri"/>
      <family val="2"/>
      <charset val="204"/>
    </font>
    <font>
      <sz val="7"/>
      <color rgb="FF000000"/>
      <name val="Courier New"/>
      <family val="3"/>
      <charset val="204"/>
    </font>
    <font>
      <sz val="7"/>
      <color rgb="FFFFEBCD"/>
      <name val="Courier New"/>
      <family val="3"/>
      <charset val="204"/>
    </font>
    <font>
      <b/>
      <sz val="7"/>
      <color rgb="FF000000"/>
      <name val="Courier New"/>
      <family val="3"/>
      <charset val="204"/>
    </font>
    <font>
      <b/>
      <sz val="8"/>
      <color rgb="FF000000"/>
      <name val="Arial"/>
      <family val="2"/>
      <charset val="204"/>
    </font>
    <font>
      <sz val="8"/>
      <color rgb="FF000000"/>
      <name val="Arial"/>
      <family val="2"/>
      <charset val="204"/>
    </font>
    <font>
      <sz val="8"/>
      <name val="Calibri"/>
      <family val="2"/>
      <charset val="204"/>
    </font>
    <font>
      <i/>
      <sz val="7"/>
      <color rgb="FF000000"/>
      <name val="Times New Roman"/>
      <family val="1"/>
      <charset val="204"/>
    </font>
    <font>
      <i/>
      <sz val="7"/>
      <color rgb="FF000000"/>
      <name val="Courier New"/>
      <family val="3"/>
      <charset val="204"/>
    </font>
    <font>
      <i/>
      <sz val="8"/>
      <color rgb="FF000000"/>
      <name val="Arial"/>
      <family val="2"/>
      <charset val="204"/>
    </font>
    <font>
      <i/>
      <sz val="8"/>
      <color theme="1"/>
      <name val="Times New Roman"/>
      <family val="1"/>
      <charset val="204"/>
    </font>
    <font>
      <sz val="11"/>
      <color theme="1"/>
      <name val="Times New Roman"/>
      <family val="1"/>
      <charset val="204"/>
    </font>
    <font>
      <sz val="8"/>
      <color rgb="FFFFEBCD"/>
      <name val="Times New Roman"/>
      <family val="1"/>
      <charset val="204"/>
    </font>
  </fonts>
  <fills count="9">
    <fill>
      <patternFill patternType="none"/>
    </fill>
    <fill>
      <patternFill patternType="gray125"/>
    </fill>
    <fill>
      <patternFill patternType="solid">
        <fgColor rgb="FFF5F5F5"/>
        <bgColor rgb="FFF5F5F5"/>
      </patternFill>
    </fill>
    <fill>
      <patternFill patternType="solid">
        <fgColor theme="0" tint="-0.14999847407452621"/>
        <bgColor indexed="64"/>
      </patternFill>
    </fill>
    <fill>
      <patternFill patternType="solid">
        <fgColor theme="0" tint="-0.14999847407452621"/>
        <bgColor rgb="FFF5F5F5"/>
      </patternFill>
    </fill>
    <fill>
      <patternFill patternType="solid">
        <fgColor theme="6" tint="0.79998168889431442"/>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theme="4" tint="0.799981688894314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indexed="64"/>
      </right>
      <top style="thin">
        <color indexed="64"/>
      </top>
      <bottom/>
      <diagonal/>
    </border>
    <border>
      <left style="thin">
        <color rgb="FF000000"/>
      </left>
      <right style="thin">
        <color indexed="64"/>
      </right>
      <top/>
      <bottom style="thin">
        <color indexed="64"/>
      </bottom>
      <diagonal/>
    </border>
  </borders>
  <cellStyleXfs count="2">
    <xf numFmtId="0" fontId="0" fillId="0" borderId="0"/>
    <xf numFmtId="0" fontId="1" fillId="0" borderId="0"/>
  </cellStyleXfs>
  <cellXfs count="114">
    <xf numFmtId="0" fontId="0" fillId="0" borderId="0" xfId="0"/>
    <xf numFmtId="0" fontId="4" fillId="0" borderId="0" xfId="0" applyFont="1" applyFill="1" applyBorder="1" applyAlignment="1">
      <alignment horizontal="center" vertical="center" wrapText="1"/>
    </xf>
    <xf numFmtId="0" fontId="5" fillId="4" borderId="1" xfId="1" applyNumberFormat="1" applyFont="1" applyFill="1" applyBorder="1" applyAlignment="1">
      <alignment horizontal="center" vertical="center" wrapText="1"/>
    </xf>
    <xf numFmtId="0" fontId="3" fillId="0" borderId="2" xfId="1" applyNumberFormat="1" applyFont="1" applyFill="1" applyBorder="1" applyAlignment="1">
      <alignment horizontal="center" vertical="center" wrapText="1"/>
    </xf>
    <xf numFmtId="0" fontId="2" fillId="3" borderId="1" xfId="1" applyNumberFormat="1" applyFont="1" applyFill="1" applyBorder="1" applyAlignment="1">
      <alignment horizontal="center" vertical="center" wrapText="1"/>
    </xf>
    <xf numFmtId="0" fontId="7" fillId="0" borderId="0" xfId="0" applyFont="1" applyFill="1" applyBorder="1" applyAlignment="1">
      <alignment vertical="center" wrapText="1"/>
    </xf>
    <xf numFmtId="0" fontId="6" fillId="0" borderId="0" xfId="1" applyNumberFormat="1" applyFont="1" applyFill="1" applyBorder="1" applyAlignment="1">
      <alignment horizontal="center" vertical="center" wrapText="1"/>
    </xf>
    <xf numFmtId="165" fontId="6" fillId="0" borderId="0" xfId="1" applyNumberFormat="1" applyFont="1" applyFill="1" applyBorder="1" applyAlignment="1">
      <alignment horizontal="center" vertical="center" wrapText="1"/>
    </xf>
    <xf numFmtId="0" fontId="8" fillId="0" borderId="0" xfId="0" applyFont="1" applyAlignment="1">
      <alignment vertical="center"/>
    </xf>
    <xf numFmtId="0" fontId="8" fillId="0" borderId="0" xfId="0" applyFont="1" applyAlignment="1">
      <alignment vertical="center" wrapText="1"/>
    </xf>
    <xf numFmtId="0" fontId="10" fillId="0" borderId="1" xfId="1" applyNumberFormat="1" applyFont="1" applyFill="1" applyBorder="1" applyAlignment="1">
      <alignment horizontal="center" vertical="center" wrapText="1"/>
    </xf>
    <xf numFmtId="0" fontId="10" fillId="2" borderId="2" xfId="1" applyNumberFormat="1" applyFont="1" applyFill="1" applyBorder="1" applyAlignment="1">
      <alignment horizontal="center" vertical="center" wrapText="1"/>
    </xf>
    <xf numFmtId="0" fontId="10" fillId="2" borderId="2" xfId="1" applyNumberFormat="1" applyFont="1" applyFill="1" applyBorder="1" applyAlignment="1">
      <alignment horizontal="right" vertical="center" wrapText="1"/>
    </xf>
    <xf numFmtId="0" fontId="10" fillId="2" borderId="3" xfId="1" applyNumberFormat="1" applyFont="1" applyFill="1" applyBorder="1" applyAlignment="1">
      <alignment horizontal="right" vertical="center" wrapText="1"/>
    </xf>
    <xf numFmtId="0" fontId="12" fillId="2" borderId="1" xfId="1" applyNumberFormat="1" applyFont="1" applyFill="1" applyBorder="1" applyAlignment="1">
      <alignment horizontal="center" vertical="center" wrapText="1"/>
    </xf>
    <xf numFmtId="166" fontId="8" fillId="0" borderId="1" xfId="0" applyNumberFormat="1" applyFont="1" applyBorder="1" applyAlignment="1">
      <alignment vertical="center"/>
    </xf>
    <xf numFmtId="166" fontId="8" fillId="0" borderId="1" xfId="0" applyNumberFormat="1" applyFont="1" applyFill="1" applyBorder="1" applyAlignment="1">
      <alignment vertical="center"/>
    </xf>
    <xf numFmtId="0" fontId="8" fillId="0" borderId="0" xfId="0" applyFont="1" applyAlignment="1">
      <alignment horizontal="center" vertical="center"/>
    </xf>
    <xf numFmtId="0" fontId="8" fillId="0" borderId="0" xfId="0" applyFont="1" applyAlignment="1">
      <alignment horizontal="right" vertical="center"/>
    </xf>
    <xf numFmtId="0" fontId="8" fillId="0" borderId="0" xfId="0" applyFont="1"/>
    <xf numFmtId="0" fontId="9" fillId="0" borderId="0" xfId="0" applyFont="1" applyFill="1" applyBorder="1" applyAlignment="1">
      <alignment horizontal="right" vertical="center"/>
    </xf>
    <xf numFmtId="0" fontId="8" fillId="0" borderId="0" xfId="0" applyFont="1" applyAlignment="1">
      <alignment horizontal="center" vertical="center" wrapText="1"/>
    </xf>
    <xf numFmtId="0" fontId="9" fillId="0" borderId="0" xfId="0" applyFont="1" applyAlignment="1">
      <alignment horizontal="center" vertical="center" wrapText="1"/>
    </xf>
    <xf numFmtId="0" fontId="10" fillId="0" borderId="2" xfId="1" applyNumberFormat="1" applyFont="1" applyFill="1" applyBorder="1" applyAlignment="1">
      <alignment horizontal="center" vertical="center" wrapText="1"/>
    </xf>
    <xf numFmtId="0" fontId="10" fillId="0" borderId="3" xfId="1" applyNumberFormat="1" applyFont="1" applyFill="1" applyBorder="1" applyAlignment="1">
      <alignment horizontal="center" vertical="center" wrapText="1"/>
    </xf>
    <xf numFmtId="166" fontId="11" fillId="5" borderId="1" xfId="0" applyNumberFormat="1" applyFont="1" applyFill="1" applyBorder="1" applyAlignment="1">
      <alignment vertical="center"/>
    </xf>
    <xf numFmtId="166" fontId="11" fillId="0" borderId="1" xfId="0" applyNumberFormat="1" applyFont="1" applyBorder="1" applyAlignment="1">
      <alignment vertical="center"/>
    </xf>
    <xf numFmtId="164" fontId="12" fillId="0" borderId="4" xfId="1" applyNumberFormat="1" applyFont="1" applyFill="1" applyBorder="1" applyAlignment="1">
      <alignment horizontal="center" vertical="center" wrapText="1"/>
    </xf>
    <xf numFmtId="164" fontId="12" fillId="0" borderId="1" xfId="1" applyNumberFormat="1" applyFont="1" applyFill="1" applyBorder="1" applyAlignment="1">
      <alignment horizontal="center" vertical="center" wrapText="1"/>
    </xf>
    <xf numFmtId="165" fontId="12" fillId="0" borderId="3" xfId="1" applyNumberFormat="1" applyFont="1" applyFill="1" applyBorder="1" applyAlignment="1">
      <alignment horizontal="center" vertical="center" wrapText="1"/>
    </xf>
    <xf numFmtId="165" fontId="12" fillId="0" borderId="1" xfId="1" applyNumberFormat="1" applyFont="1" applyFill="1" applyBorder="1" applyAlignment="1">
      <alignment horizontal="center" vertical="center" wrapText="1"/>
    </xf>
    <xf numFmtId="0" fontId="14" fillId="0" borderId="2" xfId="1" applyNumberFormat="1" applyFont="1" applyFill="1" applyBorder="1" applyAlignment="1">
      <alignment horizontal="left" wrapText="1" readingOrder="1"/>
    </xf>
    <xf numFmtId="0" fontId="15" fillId="0" borderId="2" xfId="1" applyNumberFormat="1" applyFont="1" applyFill="1" applyBorder="1" applyAlignment="1">
      <alignment horizontal="left" wrapText="1" readingOrder="1"/>
    </xf>
    <xf numFmtId="0" fontId="15" fillId="5" borderId="2" xfId="1" applyNumberFormat="1" applyFont="1" applyFill="1" applyBorder="1" applyAlignment="1">
      <alignment horizontal="left" wrapText="1" readingOrder="1"/>
    </xf>
    <xf numFmtId="166" fontId="11" fillId="6" borderId="1" xfId="0" applyNumberFormat="1" applyFont="1" applyFill="1" applyBorder="1" applyAlignment="1">
      <alignment vertical="center"/>
    </xf>
    <xf numFmtId="0" fontId="13" fillId="0" borderId="0" xfId="0" applyFont="1" applyAlignment="1">
      <alignment vertical="top"/>
    </xf>
    <xf numFmtId="0" fontId="10" fillId="0" borderId="0" xfId="1" applyNumberFormat="1" applyFont="1" applyFill="1" applyBorder="1" applyAlignment="1">
      <alignment horizontal="center" vertical="top" wrapText="1"/>
    </xf>
    <xf numFmtId="0" fontId="10" fillId="2" borderId="2" xfId="1" applyNumberFormat="1" applyFont="1" applyFill="1" applyBorder="1" applyAlignment="1">
      <alignment horizontal="center" vertical="top" wrapText="1"/>
    </xf>
    <xf numFmtId="0" fontId="16" fillId="0" borderId="2" xfId="1" applyNumberFormat="1" applyFont="1" applyFill="1" applyBorder="1" applyAlignment="1">
      <alignment horizontal="center" vertical="center" wrapText="1"/>
    </xf>
    <xf numFmtId="165" fontId="16" fillId="0" borderId="2" xfId="1" applyNumberFormat="1" applyFont="1" applyFill="1" applyBorder="1" applyAlignment="1">
      <alignment horizontal="right" vertical="center" wrapText="1"/>
    </xf>
    <xf numFmtId="0" fontId="16" fillId="0" borderId="2" xfId="1" applyNumberFormat="1" applyFont="1" applyFill="1" applyBorder="1" applyAlignment="1">
      <alignment horizontal="right" vertical="center" wrapText="1"/>
    </xf>
    <xf numFmtId="166" fontId="8" fillId="0" borderId="0" xfId="0" applyNumberFormat="1" applyFont="1" applyBorder="1" applyAlignment="1">
      <alignment vertical="center"/>
    </xf>
    <xf numFmtId="0" fontId="21" fillId="0" borderId="2" xfId="1" applyNumberFormat="1" applyFont="1" applyFill="1" applyBorder="1" applyAlignment="1">
      <alignment horizontal="center" vertical="center" wrapText="1" readingOrder="1"/>
    </xf>
    <xf numFmtId="0" fontId="21" fillId="5" borderId="2" xfId="1" applyNumberFormat="1" applyFont="1" applyFill="1" applyBorder="1" applyAlignment="1">
      <alignment horizontal="center" vertical="center" wrapText="1" readingOrder="1"/>
    </xf>
    <xf numFmtId="0" fontId="19" fillId="0" borderId="2" xfId="1" applyNumberFormat="1" applyFont="1" applyFill="1" applyBorder="1" applyAlignment="1">
      <alignment horizontal="center" vertical="center" wrapText="1" readingOrder="1"/>
    </xf>
    <xf numFmtId="166" fontId="11" fillId="0" borderId="1" xfId="0" applyNumberFormat="1" applyFont="1" applyFill="1" applyBorder="1" applyAlignment="1">
      <alignment vertical="center"/>
    </xf>
    <xf numFmtId="0" fontId="14" fillId="0" borderId="2" xfId="1" applyNumberFormat="1" applyFont="1" applyFill="1" applyBorder="1" applyAlignment="1">
      <alignment horizontal="left" vertical="top" wrapText="1"/>
    </xf>
    <xf numFmtId="0" fontId="7" fillId="0" borderId="0" xfId="0" applyFont="1" applyFill="1" applyBorder="1" applyAlignment="1">
      <alignment horizontal="left" vertical="top" wrapText="1"/>
    </xf>
    <xf numFmtId="0" fontId="2" fillId="3" borderId="1" xfId="1" applyNumberFormat="1" applyFont="1" applyFill="1" applyBorder="1" applyAlignment="1">
      <alignment horizontal="left" vertical="top" wrapText="1"/>
    </xf>
    <xf numFmtId="0" fontId="3" fillId="0" borderId="2" xfId="1" applyNumberFormat="1" applyFont="1" applyFill="1" applyBorder="1" applyAlignment="1">
      <alignment horizontal="left" vertical="top" wrapText="1"/>
    </xf>
    <xf numFmtId="0" fontId="12" fillId="0" borderId="0" xfId="1" applyNumberFormat="1" applyFont="1" applyFill="1" applyBorder="1" applyAlignment="1">
      <alignment horizontal="center" vertical="center" wrapText="1"/>
    </xf>
    <xf numFmtId="165" fontId="12" fillId="0" borderId="0" xfId="1" applyNumberFormat="1" applyFont="1" applyFill="1" applyBorder="1" applyAlignment="1">
      <alignment horizontal="right" vertical="center" wrapText="1"/>
    </xf>
    <xf numFmtId="0" fontId="9" fillId="0" borderId="0" xfId="0" applyFont="1" applyFill="1" applyBorder="1" applyAlignment="1">
      <alignment horizontal="center" vertical="center"/>
    </xf>
    <xf numFmtId="0" fontId="8" fillId="0" borderId="0" xfId="0" applyFont="1" applyAlignment="1">
      <alignment vertical="top"/>
    </xf>
    <xf numFmtId="0" fontId="17" fillId="7" borderId="2" xfId="1" applyNumberFormat="1" applyFont="1" applyFill="1" applyBorder="1" applyAlignment="1">
      <alignment horizontal="center" vertical="center" wrapText="1"/>
    </xf>
    <xf numFmtId="165" fontId="17" fillId="7" borderId="2" xfId="1" applyNumberFormat="1" applyFont="1" applyFill="1" applyBorder="1" applyAlignment="1">
      <alignment horizontal="right" vertical="center" wrapText="1"/>
    </xf>
    <xf numFmtId="166" fontId="11" fillId="7" borderId="1" xfId="0" applyNumberFormat="1" applyFont="1" applyFill="1" applyBorder="1" applyAlignment="1">
      <alignment vertical="center"/>
    </xf>
    <xf numFmtId="0" fontId="15" fillId="7" borderId="2" xfId="1" applyNumberFormat="1" applyFont="1" applyFill="1" applyBorder="1" applyAlignment="1">
      <alignment horizontal="left" vertical="top" wrapText="1"/>
    </xf>
    <xf numFmtId="0" fontId="12" fillId="0" borderId="0" xfId="1" applyNumberFormat="1" applyFont="1" applyFill="1" applyBorder="1" applyAlignment="1">
      <alignment horizontal="left" vertical="top" wrapText="1"/>
    </xf>
    <xf numFmtId="0" fontId="8" fillId="0" borderId="0" xfId="0" applyFont="1" applyAlignment="1">
      <alignment horizontal="left" vertical="top" wrapText="1"/>
    </xf>
    <xf numFmtId="0" fontId="10" fillId="0" borderId="1" xfId="1" applyNumberFormat="1" applyFont="1" applyFill="1" applyBorder="1" applyAlignment="1">
      <alignment horizontal="center" vertical="top" wrapText="1"/>
    </xf>
    <xf numFmtId="165" fontId="23" fillId="0" borderId="2" xfId="1" applyNumberFormat="1" applyFont="1" applyFill="1" applyBorder="1" applyAlignment="1">
      <alignment horizontal="right" wrapText="1" readingOrder="1"/>
    </xf>
    <xf numFmtId="0" fontId="23" fillId="0" borderId="2" xfId="1" applyNumberFormat="1" applyFont="1" applyFill="1" applyBorder="1" applyAlignment="1">
      <alignment horizontal="right" wrapText="1" readingOrder="1"/>
    </xf>
    <xf numFmtId="165" fontId="22" fillId="0" borderId="2" xfId="1" applyNumberFormat="1" applyFont="1" applyFill="1" applyBorder="1" applyAlignment="1">
      <alignment horizontal="right" wrapText="1" readingOrder="1"/>
    </xf>
    <xf numFmtId="0" fontId="15" fillId="7" borderId="2" xfId="1" applyNumberFormat="1" applyFont="1" applyFill="1" applyBorder="1" applyAlignment="1">
      <alignment horizontal="left" vertical="center" wrapText="1" readingOrder="1"/>
    </xf>
    <xf numFmtId="0" fontId="17" fillId="7" borderId="2" xfId="1" applyNumberFormat="1" applyFont="1" applyFill="1" applyBorder="1" applyAlignment="1">
      <alignment horizontal="center" vertical="center" wrapText="1" readingOrder="1"/>
    </xf>
    <xf numFmtId="165" fontId="22" fillId="7" borderId="2" xfId="1" applyNumberFormat="1" applyFont="1" applyFill="1" applyBorder="1" applyAlignment="1">
      <alignment horizontal="right" wrapText="1" readingOrder="1"/>
    </xf>
    <xf numFmtId="0" fontId="14" fillId="6" borderId="2" xfId="1" applyNumberFormat="1" applyFont="1" applyFill="1" applyBorder="1" applyAlignment="1">
      <alignment horizontal="left" wrapText="1" readingOrder="1"/>
    </xf>
    <xf numFmtId="0" fontId="19" fillId="6" borderId="2" xfId="1" applyNumberFormat="1" applyFont="1" applyFill="1" applyBorder="1" applyAlignment="1">
      <alignment horizontal="center" vertical="center" wrapText="1" readingOrder="1"/>
    </xf>
    <xf numFmtId="165" fontId="23" fillId="6" borderId="2" xfId="1" applyNumberFormat="1" applyFont="1" applyFill="1" applyBorder="1" applyAlignment="1">
      <alignment horizontal="right" wrapText="1" readingOrder="1"/>
    </xf>
    <xf numFmtId="165" fontId="22" fillId="5" borderId="2" xfId="1" applyNumberFormat="1" applyFont="1" applyFill="1" applyBorder="1" applyAlignment="1">
      <alignment horizontal="right" wrapText="1" readingOrder="1"/>
    </xf>
    <xf numFmtId="0" fontId="22" fillId="0" borderId="2" xfId="1" applyNumberFormat="1" applyFont="1" applyFill="1" applyBorder="1" applyAlignment="1">
      <alignment horizontal="right" wrapText="1" readingOrder="1"/>
    </xf>
    <xf numFmtId="0" fontId="22" fillId="5" borderId="2" xfId="1" applyNumberFormat="1" applyFont="1" applyFill="1" applyBorder="1" applyAlignment="1">
      <alignment horizontal="right" wrapText="1" readingOrder="1"/>
    </xf>
    <xf numFmtId="0" fontId="25" fillId="0" borderId="2" xfId="1" applyNumberFormat="1" applyFont="1" applyFill="1" applyBorder="1" applyAlignment="1">
      <alignment horizontal="left" wrapText="1" readingOrder="1"/>
    </xf>
    <xf numFmtId="0" fontId="26" fillId="0" borderId="2" xfId="1" applyNumberFormat="1" applyFont="1" applyFill="1" applyBorder="1" applyAlignment="1">
      <alignment horizontal="center" vertical="center" wrapText="1" readingOrder="1"/>
    </xf>
    <xf numFmtId="165" fontId="27" fillId="0" borderId="2" xfId="1" applyNumberFormat="1" applyFont="1" applyFill="1" applyBorder="1" applyAlignment="1">
      <alignment horizontal="right" wrapText="1" readingOrder="1"/>
    </xf>
    <xf numFmtId="0" fontId="27" fillId="0" borderId="2" xfId="1" applyNumberFormat="1" applyFont="1" applyFill="1" applyBorder="1" applyAlignment="1">
      <alignment horizontal="right" wrapText="1" readingOrder="1"/>
    </xf>
    <xf numFmtId="166" fontId="28" fillId="0" borderId="1" xfId="0" applyNumberFormat="1" applyFont="1" applyBorder="1" applyAlignment="1">
      <alignment vertical="center"/>
    </xf>
    <xf numFmtId="0" fontId="2" fillId="0" borderId="0" xfId="1" applyNumberFormat="1" applyFont="1" applyFill="1" applyBorder="1" applyAlignment="1">
      <alignment horizontal="center" vertical="top" wrapText="1"/>
    </xf>
    <xf numFmtId="0" fontId="4" fillId="0" borderId="0" xfId="0" applyFont="1" applyFill="1" applyBorder="1" applyAlignment="1">
      <alignment vertical="top" wrapText="1"/>
    </xf>
    <xf numFmtId="0" fontId="10" fillId="0" borderId="0" xfId="1" applyNumberFormat="1" applyFont="1" applyFill="1" applyBorder="1" applyAlignment="1">
      <alignment horizontal="center" vertical="center" wrapText="1" readingOrder="1"/>
    </xf>
    <xf numFmtId="0" fontId="9" fillId="0" borderId="0" xfId="0" applyFont="1" applyFill="1" applyBorder="1"/>
    <xf numFmtId="0" fontId="14" fillId="0" borderId="5" xfId="1" applyNumberFormat="1" applyFont="1" applyFill="1" applyBorder="1" applyAlignment="1">
      <alignment horizontal="left" wrapText="1" readingOrder="1"/>
    </xf>
    <xf numFmtId="0" fontId="18" fillId="0" borderId="5" xfId="1" applyNumberFormat="1" applyFont="1" applyFill="1" applyBorder="1" applyAlignment="1">
      <alignment vertical="top" wrapText="1"/>
    </xf>
    <xf numFmtId="0" fontId="20" fillId="0" borderId="5" xfId="1" applyNumberFormat="1" applyFont="1" applyFill="1" applyBorder="1" applyAlignment="1">
      <alignment horizontal="center" vertical="center" wrapText="1" readingOrder="1"/>
    </xf>
    <xf numFmtId="165" fontId="23" fillId="0" borderId="5" xfId="1" applyNumberFormat="1" applyFont="1" applyFill="1" applyBorder="1" applyAlignment="1">
      <alignment horizontal="right" wrapText="1" readingOrder="1"/>
    </xf>
    <xf numFmtId="0" fontId="24" fillId="0" borderId="5" xfId="1" applyNumberFormat="1" applyFont="1" applyFill="1" applyBorder="1" applyAlignment="1">
      <alignment vertical="top" wrapText="1"/>
    </xf>
    <xf numFmtId="166" fontId="8" fillId="0" borderId="6" xfId="0" applyNumberFormat="1" applyFont="1" applyBorder="1" applyAlignment="1">
      <alignment horizontal="center" vertical="center"/>
    </xf>
    <xf numFmtId="166" fontId="8" fillId="0" borderId="7" xfId="0" applyNumberFormat="1" applyFont="1" applyBorder="1" applyAlignment="1">
      <alignment horizontal="center" vertical="center"/>
    </xf>
    <xf numFmtId="0" fontId="15" fillId="8" borderId="2" xfId="1" applyNumberFormat="1" applyFont="1" applyFill="1" applyBorder="1" applyAlignment="1">
      <alignment horizontal="left" vertical="center" wrapText="1" readingOrder="1"/>
    </xf>
    <xf numFmtId="166" fontId="11" fillId="8" borderId="1" xfId="0" applyNumberFormat="1" applyFont="1" applyFill="1" applyBorder="1" applyAlignment="1">
      <alignment vertical="center" readingOrder="1"/>
    </xf>
    <xf numFmtId="0" fontId="15" fillId="8" borderId="2" xfId="1" applyNumberFormat="1" applyFont="1" applyFill="1" applyBorder="1" applyAlignment="1">
      <alignment horizontal="left" vertical="top" wrapText="1" readingOrder="1"/>
    </xf>
    <xf numFmtId="166" fontId="11" fillId="8" borderId="1" xfId="0" applyNumberFormat="1" applyFont="1" applyFill="1" applyBorder="1" applyAlignment="1">
      <alignment vertical="center"/>
    </xf>
    <xf numFmtId="0" fontId="15" fillId="6" borderId="2" xfId="1" applyNumberFormat="1" applyFont="1" applyFill="1" applyBorder="1" applyAlignment="1">
      <alignment horizontal="left" wrapText="1" readingOrder="1"/>
    </xf>
    <xf numFmtId="166" fontId="8" fillId="6" borderId="1" xfId="0" applyNumberFormat="1" applyFont="1" applyFill="1" applyBorder="1" applyAlignment="1">
      <alignment vertical="center"/>
    </xf>
    <xf numFmtId="0" fontId="10" fillId="8" borderId="2" xfId="1" applyNumberFormat="1" applyFont="1" applyFill="1" applyBorder="1" applyAlignment="1">
      <alignment horizontal="center" vertical="center" wrapText="1" readingOrder="1"/>
    </xf>
    <xf numFmtId="165" fontId="10" fillId="8" borderId="2" xfId="1" applyNumberFormat="1" applyFont="1" applyFill="1" applyBorder="1" applyAlignment="1">
      <alignment horizontal="right" vertical="center" wrapText="1" readingOrder="1"/>
    </xf>
    <xf numFmtId="0" fontId="29" fillId="0" borderId="0" xfId="0" applyFont="1"/>
    <xf numFmtId="0" fontId="14" fillId="0" borderId="2" xfId="1" applyNumberFormat="1" applyFont="1" applyFill="1" applyBorder="1" applyAlignment="1">
      <alignment horizontal="left" vertical="top" wrapText="1" readingOrder="1"/>
    </xf>
    <xf numFmtId="0" fontId="12" fillId="0" borderId="2" xfId="1" applyNumberFormat="1" applyFont="1" applyFill="1" applyBorder="1" applyAlignment="1">
      <alignment horizontal="center" vertical="center" wrapText="1" readingOrder="1"/>
    </xf>
    <xf numFmtId="165" fontId="12" fillId="0" borderId="2" xfId="1" applyNumberFormat="1" applyFont="1" applyFill="1" applyBorder="1" applyAlignment="1">
      <alignment horizontal="right" vertical="center" wrapText="1" readingOrder="1"/>
    </xf>
    <xf numFmtId="0" fontId="12" fillId="0" borderId="2" xfId="1" applyNumberFormat="1" applyFont="1" applyFill="1" applyBorder="1" applyAlignment="1">
      <alignment horizontal="right" vertical="center" wrapText="1" readingOrder="1"/>
    </xf>
    <xf numFmtId="0" fontId="4" fillId="0" borderId="5" xfId="1" applyNumberFormat="1" applyFont="1" applyFill="1" applyBorder="1" applyAlignment="1">
      <alignment vertical="top" wrapText="1"/>
    </xf>
    <xf numFmtId="0" fontId="29" fillId="0" borderId="0" xfId="0" applyFont="1" applyAlignment="1">
      <alignment vertical="top"/>
    </xf>
    <xf numFmtId="0" fontId="10" fillId="6" borderId="2" xfId="1" applyNumberFormat="1" applyFont="1" applyFill="1" applyBorder="1" applyAlignment="1">
      <alignment horizontal="center" vertical="center" wrapText="1" readingOrder="1"/>
    </xf>
    <xf numFmtId="0" fontId="10" fillId="0" borderId="2" xfId="1" applyNumberFormat="1" applyFont="1" applyFill="1" applyBorder="1" applyAlignment="1">
      <alignment horizontal="center" vertical="center" wrapText="1" readingOrder="1"/>
    </xf>
    <xf numFmtId="0" fontId="30" fillId="0" borderId="5" xfId="1" applyNumberFormat="1" applyFont="1" applyFill="1" applyBorder="1" applyAlignment="1">
      <alignment horizontal="center" vertical="center" wrapText="1" readingOrder="1"/>
    </xf>
    <xf numFmtId="165" fontId="10" fillId="6" borderId="2" xfId="1" applyNumberFormat="1" applyFont="1" applyFill="1" applyBorder="1" applyAlignment="1">
      <alignment horizontal="right" vertical="center" wrapText="1" readingOrder="1"/>
    </xf>
    <xf numFmtId="165" fontId="10" fillId="0" borderId="2" xfId="1" applyNumberFormat="1" applyFont="1" applyFill="1" applyBorder="1" applyAlignment="1">
      <alignment horizontal="right" vertical="center" wrapText="1" readingOrder="1"/>
    </xf>
    <xf numFmtId="0" fontId="10" fillId="0" borderId="2" xfId="1" applyNumberFormat="1" applyFont="1" applyFill="1" applyBorder="1" applyAlignment="1">
      <alignment horizontal="right" vertical="center" wrapText="1" readingOrder="1"/>
    </xf>
    <xf numFmtId="0" fontId="10" fillId="6" borderId="2" xfId="1" applyNumberFormat="1" applyFont="1" applyFill="1" applyBorder="1" applyAlignment="1">
      <alignment horizontal="right" vertical="center" wrapText="1" readingOrder="1"/>
    </xf>
    <xf numFmtId="165" fontId="12" fillId="0" borderId="5" xfId="1" applyNumberFormat="1" applyFont="1" applyFill="1" applyBorder="1" applyAlignment="1">
      <alignment horizontal="right" vertical="center" wrapText="1" readingOrder="1"/>
    </xf>
    <xf numFmtId="0" fontId="9" fillId="0" borderId="5" xfId="1" applyNumberFormat="1" applyFont="1" applyFill="1" applyBorder="1" applyAlignment="1">
      <alignment vertical="center" wrapText="1"/>
    </xf>
    <xf numFmtId="0" fontId="29" fillId="0" borderId="0" xfId="0" applyFont="1" applyAlignment="1">
      <alignment vertical="center"/>
    </xf>
  </cellXfs>
  <cellStyles count="2">
    <cellStyle name="Normal" xfId="1"/>
    <cellStyle name="Обычный"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2:E284"/>
  <sheetViews>
    <sheetView workbookViewId="0">
      <selection activeCell="C7" sqref="C7:D7"/>
    </sheetView>
  </sheetViews>
  <sheetFormatPr defaultColWidth="9.140625" defaultRowHeight="11.25"/>
  <cols>
    <col min="1" max="1" width="39.42578125" style="53" customWidth="1"/>
    <col min="2" max="2" width="22" style="17" customWidth="1"/>
    <col min="3" max="3" width="16.5703125" style="18" customWidth="1"/>
    <col min="4" max="4" width="13.5703125" style="18" bestFit="1" customWidth="1"/>
    <col min="5" max="5" width="9.140625" style="8"/>
    <col min="6" max="16384" width="9.140625" style="19"/>
  </cols>
  <sheetData>
    <row r="2" spans="1:5" ht="12.75">
      <c r="A2" s="35" t="s">
        <v>469</v>
      </c>
    </row>
    <row r="4" spans="1:5">
      <c r="A4" s="80" t="s">
        <v>254</v>
      </c>
      <c r="B4" s="81"/>
      <c r="C4" s="81"/>
      <c r="D4" s="20"/>
    </row>
    <row r="5" spans="1:5">
      <c r="A5" s="36"/>
      <c r="B5" s="52"/>
      <c r="C5" s="20"/>
      <c r="D5" s="20" t="s">
        <v>257</v>
      </c>
    </row>
    <row r="6" spans="1:5" ht="22.5">
      <c r="A6" s="37" t="s">
        <v>61</v>
      </c>
      <c r="B6" s="11" t="s">
        <v>62</v>
      </c>
      <c r="C6" s="12" t="s">
        <v>111</v>
      </c>
      <c r="D6" s="13" t="s">
        <v>110</v>
      </c>
      <c r="E6" s="14" t="s">
        <v>112</v>
      </c>
    </row>
    <row r="7" spans="1:5">
      <c r="A7" s="57" t="s">
        <v>63</v>
      </c>
      <c r="B7" s="54" t="s">
        <v>114</v>
      </c>
      <c r="C7" s="55">
        <v>1714825270.8499999</v>
      </c>
      <c r="D7" s="55">
        <v>70871667.959999993</v>
      </c>
      <c r="E7" s="56">
        <f>(D7/C7)*100</f>
        <v>4.1328798429049582</v>
      </c>
    </row>
    <row r="8" spans="1:5" ht="21">
      <c r="A8" s="46" t="s">
        <v>303</v>
      </c>
      <c r="B8" s="38" t="s">
        <v>64</v>
      </c>
      <c r="C8" s="39">
        <v>251819900</v>
      </c>
      <c r="D8" s="39">
        <v>17393234.800000001</v>
      </c>
      <c r="E8" s="16">
        <f>(D8/C8)*100</f>
        <v>6.9070136236254562</v>
      </c>
    </row>
    <row r="9" spans="1:5">
      <c r="A9" s="46" t="s">
        <v>0</v>
      </c>
      <c r="B9" s="38" t="s">
        <v>65</v>
      </c>
      <c r="C9" s="39">
        <v>160755600</v>
      </c>
      <c r="D9" s="39">
        <v>4367417.6100000003</v>
      </c>
      <c r="E9" s="15">
        <f>(D9/C9)*100</f>
        <v>2.716805890432433</v>
      </c>
    </row>
    <row r="10" spans="1:5">
      <c r="A10" s="46" t="s">
        <v>1</v>
      </c>
      <c r="B10" s="38" t="s">
        <v>66</v>
      </c>
      <c r="C10" s="39">
        <v>16800000</v>
      </c>
      <c r="D10" s="39">
        <v>105348.51</v>
      </c>
      <c r="E10" s="15">
        <f>(D10/C10)*100</f>
        <v>0.62707446428571423</v>
      </c>
    </row>
    <row r="11" spans="1:5" ht="31.5">
      <c r="A11" s="46" t="s">
        <v>67</v>
      </c>
      <c r="B11" s="38" t="s">
        <v>68</v>
      </c>
      <c r="C11" s="39">
        <v>16800000</v>
      </c>
      <c r="D11" s="39">
        <v>105348.51</v>
      </c>
      <c r="E11" s="15">
        <f t="shared" ref="E11:E66" si="0">(D11/C11)*100</f>
        <v>0.62707446428571423</v>
      </c>
    </row>
    <row r="12" spans="1:5" ht="105">
      <c r="A12" s="46" t="s">
        <v>408</v>
      </c>
      <c r="B12" s="38" t="s">
        <v>69</v>
      </c>
      <c r="C12" s="39">
        <v>16800000</v>
      </c>
      <c r="D12" s="39">
        <v>105348.51</v>
      </c>
      <c r="E12" s="15">
        <f t="shared" si="0"/>
        <v>0.62707446428571423</v>
      </c>
    </row>
    <row r="13" spans="1:5">
      <c r="A13" s="46" t="s">
        <v>2</v>
      </c>
      <c r="B13" s="38" t="s">
        <v>70</v>
      </c>
      <c r="C13" s="39">
        <v>143955600</v>
      </c>
      <c r="D13" s="39">
        <v>4262069.0999999996</v>
      </c>
      <c r="E13" s="15">
        <f t="shared" si="0"/>
        <v>2.9606830856180655</v>
      </c>
    </row>
    <row r="14" spans="1:5" ht="73.5">
      <c r="A14" s="46" t="s">
        <v>420</v>
      </c>
      <c r="B14" s="38" t="s">
        <v>71</v>
      </c>
      <c r="C14" s="39">
        <v>134797700</v>
      </c>
      <c r="D14" s="39">
        <v>3301572.07</v>
      </c>
      <c r="E14" s="15">
        <f t="shared" si="0"/>
        <v>2.449279231025455</v>
      </c>
    </row>
    <row r="15" spans="1:5" ht="73.5">
      <c r="A15" s="46" t="s">
        <v>235</v>
      </c>
      <c r="B15" s="38" t="s">
        <v>72</v>
      </c>
      <c r="C15" s="39">
        <v>2091700</v>
      </c>
      <c r="D15" s="39">
        <v>4080.57</v>
      </c>
      <c r="E15" s="15">
        <f t="shared" si="0"/>
        <v>0.19508390304536979</v>
      </c>
    </row>
    <row r="16" spans="1:5" ht="63">
      <c r="A16" s="46" t="s">
        <v>421</v>
      </c>
      <c r="B16" s="38" t="s">
        <v>73</v>
      </c>
      <c r="C16" s="39">
        <v>1107200</v>
      </c>
      <c r="D16" s="39">
        <v>16887.68</v>
      </c>
      <c r="E16" s="15">
        <f t="shared" si="0"/>
        <v>1.5252601156069365</v>
      </c>
    </row>
    <row r="17" spans="1:5" ht="63">
      <c r="A17" s="46" t="s">
        <v>409</v>
      </c>
      <c r="B17" s="38" t="s">
        <v>74</v>
      </c>
      <c r="C17" s="39">
        <v>74900</v>
      </c>
      <c r="D17" s="39">
        <v>2758.5</v>
      </c>
      <c r="E17" s="15">
        <f t="shared" si="0"/>
        <v>3.6829105473965287</v>
      </c>
    </row>
    <row r="18" spans="1:5" ht="105">
      <c r="A18" s="46" t="s">
        <v>422</v>
      </c>
      <c r="B18" s="38" t="s">
        <v>354</v>
      </c>
      <c r="C18" s="39">
        <v>1127400</v>
      </c>
      <c r="D18" s="39">
        <v>5085.84</v>
      </c>
      <c r="E18" s="15">
        <f t="shared" si="0"/>
        <v>0.45111229377328371</v>
      </c>
    </row>
    <row r="19" spans="1:5" ht="52.5">
      <c r="A19" s="46" t="s">
        <v>429</v>
      </c>
      <c r="B19" s="38" t="s">
        <v>430</v>
      </c>
      <c r="C19" s="39">
        <v>1629500</v>
      </c>
      <c r="D19" s="39">
        <v>65520</v>
      </c>
      <c r="E19" s="15">
        <f t="shared" si="0"/>
        <v>4.0208652961030991</v>
      </c>
    </row>
    <row r="20" spans="1:5" ht="52.5">
      <c r="A20" s="46" t="s">
        <v>442</v>
      </c>
      <c r="B20" s="38" t="s">
        <v>443</v>
      </c>
      <c r="C20" s="39">
        <v>3127200</v>
      </c>
      <c r="D20" s="39">
        <v>0</v>
      </c>
      <c r="E20" s="15">
        <f t="shared" si="0"/>
        <v>0</v>
      </c>
    </row>
    <row r="21" spans="1:5" ht="42">
      <c r="A21" s="46" t="s">
        <v>470</v>
      </c>
      <c r="B21" s="38" t="s">
        <v>471</v>
      </c>
      <c r="C21" s="39">
        <v>0</v>
      </c>
      <c r="D21" s="39">
        <v>866164.44</v>
      </c>
      <c r="E21" s="15"/>
    </row>
    <row r="22" spans="1:5">
      <c r="A22" s="46" t="s">
        <v>4</v>
      </c>
      <c r="B22" s="38" t="s">
        <v>75</v>
      </c>
      <c r="C22" s="39">
        <v>56342000</v>
      </c>
      <c r="D22" s="39">
        <v>6619655.2999999998</v>
      </c>
      <c r="E22" s="15">
        <f t="shared" si="0"/>
        <v>11.749059848780661</v>
      </c>
    </row>
    <row r="23" spans="1:5" ht="21">
      <c r="A23" s="46" t="s">
        <v>304</v>
      </c>
      <c r="B23" s="38" t="s">
        <v>305</v>
      </c>
      <c r="C23" s="39">
        <v>46540500</v>
      </c>
      <c r="D23" s="39">
        <v>3216546.68</v>
      </c>
      <c r="E23" s="15">
        <f t="shared" si="0"/>
        <v>6.9112851817234446</v>
      </c>
    </row>
    <row r="24" spans="1:5" ht="21">
      <c r="A24" s="46" t="s">
        <v>410</v>
      </c>
      <c r="B24" s="38" t="s">
        <v>306</v>
      </c>
      <c r="C24" s="39">
        <v>20178500</v>
      </c>
      <c r="D24" s="39">
        <v>2963457.2</v>
      </c>
      <c r="E24" s="15">
        <f t="shared" si="0"/>
        <v>14.686211561810838</v>
      </c>
    </row>
    <row r="25" spans="1:5" ht="21">
      <c r="A25" s="46" t="s">
        <v>410</v>
      </c>
      <c r="B25" s="38" t="s">
        <v>307</v>
      </c>
      <c r="C25" s="39">
        <v>20178500</v>
      </c>
      <c r="D25" s="39">
        <v>2963457.2</v>
      </c>
      <c r="E25" s="15">
        <f t="shared" si="0"/>
        <v>14.686211561810838</v>
      </c>
    </row>
    <row r="26" spans="1:5" ht="31.5">
      <c r="A26" s="46" t="s">
        <v>308</v>
      </c>
      <c r="B26" s="38" t="s">
        <v>309</v>
      </c>
      <c r="C26" s="39">
        <v>26362000</v>
      </c>
      <c r="D26" s="39">
        <v>253089.48</v>
      </c>
      <c r="E26" s="15">
        <f t="shared" si="0"/>
        <v>0.96005416887944772</v>
      </c>
    </row>
    <row r="27" spans="1:5" ht="42">
      <c r="A27" s="46" t="s">
        <v>310</v>
      </c>
      <c r="B27" s="38" t="s">
        <v>311</v>
      </c>
      <c r="C27" s="39">
        <v>26362000</v>
      </c>
      <c r="D27" s="39">
        <v>253089.48</v>
      </c>
      <c r="E27" s="15">
        <f t="shared" si="0"/>
        <v>0.96005416887944772</v>
      </c>
    </row>
    <row r="28" spans="1:5" ht="21">
      <c r="A28" s="46" t="s">
        <v>431</v>
      </c>
      <c r="B28" s="38" t="s">
        <v>432</v>
      </c>
      <c r="C28" s="39">
        <v>71500</v>
      </c>
      <c r="D28" s="39">
        <v>0</v>
      </c>
      <c r="E28" s="15">
        <f t="shared" si="0"/>
        <v>0</v>
      </c>
    </row>
    <row r="29" spans="1:5" ht="21">
      <c r="A29" s="46" t="s">
        <v>431</v>
      </c>
      <c r="B29" s="38" t="s">
        <v>433</v>
      </c>
      <c r="C29" s="39">
        <v>71500</v>
      </c>
      <c r="D29" s="39">
        <v>0</v>
      </c>
      <c r="E29" s="15">
        <f t="shared" si="0"/>
        <v>0</v>
      </c>
    </row>
    <row r="30" spans="1:5">
      <c r="A30" s="46" t="s">
        <v>5</v>
      </c>
      <c r="B30" s="38" t="s">
        <v>76</v>
      </c>
      <c r="C30" s="39">
        <v>2130000</v>
      </c>
      <c r="D30" s="39">
        <v>37184.699999999997</v>
      </c>
      <c r="E30" s="15">
        <f t="shared" si="0"/>
        <v>1.7457605633802817</v>
      </c>
    </row>
    <row r="31" spans="1:5">
      <c r="A31" s="46" t="s">
        <v>5</v>
      </c>
      <c r="B31" s="38" t="s">
        <v>77</v>
      </c>
      <c r="C31" s="39">
        <v>2130000</v>
      </c>
      <c r="D31" s="39">
        <v>37184.699999999997</v>
      </c>
      <c r="E31" s="15">
        <f t="shared" si="0"/>
        <v>1.7457605633802817</v>
      </c>
    </row>
    <row r="32" spans="1:5" ht="21">
      <c r="A32" s="46" t="s">
        <v>78</v>
      </c>
      <c r="B32" s="38" t="s">
        <v>79</v>
      </c>
      <c r="C32" s="39">
        <v>7600000</v>
      </c>
      <c r="D32" s="39">
        <v>3365923.92</v>
      </c>
      <c r="E32" s="15">
        <f t="shared" si="0"/>
        <v>44.288472631578948</v>
      </c>
    </row>
    <row r="33" spans="1:5" ht="31.5">
      <c r="A33" s="46" t="s">
        <v>80</v>
      </c>
      <c r="B33" s="38" t="s">
        <v>81</v>
      </c>
      <c r="C33" s="39">
        <v>7600000</v>
      </c>
      <c r="D33" s="39">
        <v>3365923.92</v>
      </c>
      <c r="E33" s="15">
        <f t="shared" si="0"/>
        <v>44.288472631578948</v>
      </c>
    </row>
    <row r="34" spans="1:5">
      <c r="A34" s="46" t="s">
        <v>6</v>
      </c>
      <c r="B34" s="38" t="s">
        <v>82</v>
      </c>
      <c r="C34" s="39">
        <v>4100000</v>
      </c>
      <c r="D34" s="39">
        <v>742204.34</v>
      </c>
      <c r="E34" s="15">
        <f t="shared" si="0"/>
        <v>18.102544878048779</v>
      </c>
    </row>
    <row r="35" spans="1:5" ht="21">
      <c r="A35" s="46" t="s">
        <v>7</v>
      </c>
      <c r="B35" s="38" t="s">
        <v>83</v>
      </c>
      <c r="C35" s="39">
        <v>4100000</v>
      </c>
      <c r="D35" s="39">
        <v>742204.34</v>
      </c>
      <c r="E35" s="15">
        <f t="shared" si="0"/>
        <v>18.102544878048779</v>
      </c>
    </row>
    <row r="36" spans="1:5" ht="31.5">
      <c r="A36" s="46" t="s">
        <v>411</v>
      </c>
      <c r="B36" s="38" t="s">
        <v>250</v>
      </c>
      <c r="C36" s="39">
        <v>4100000</v>
      </c>
      <c r="D36" s="39">
        <v>742204.34</v>
      </c>
      <c r="E36" s="15">
        <f t="shared" si="0"/>
        <v>18.102544878048779</v>
      </c>
    </row>
    <row r="37" spans="1:5" ht="31.5">
      <c r="A37" s="46" t="s">
        <v>8</v>
      </c>
      <c r="B37" s="38" t="s">
        <v>84</v>
      </c>
      <c r="C37" s="39">
        <v>24192600</v>
      </c>
      <c r="D37" s="39">
        <v>3983561.46</v>
      </c>
      <c r="E37" s="15">
        <f t="shared" si="0"/>
        <v>16.466032836487191</v>
      </c>
    </row>
    <row r="38" spans="1:5" ht="63">
      <c r="A38" s="46" t="s">
        <v>9</v>
      </c>
      <c r="B38" s="38" t="s">
        <v>85</v>
      </c>
      <c r="C38" s="39">
        <v>23720300</v>
      </c>
      <c r="D38" s="39">
        <v>3967594.75</v>
      </c>
      <c r="E38" s="15">
        <f t="shared" si="0"/>
        <v>16.72657913264166</v>
      </c>
    </row>
    <row r="39" spans="1:5" ht="42">
      <c r="A39" s="46" t="s">
        <v>10</v>
      </c>
      <c r="B39" s="38" t="s">
        <v>86</v>
      </c>
      <c r="C39" s="39">
        <v>17291900</v>
      </c>
      <c r="D39" s="39">
        <v>2911970.92</v>
      </c>
      <c r="E39" s="15">
        <f t="shared" si="0"/>
        <v>16.840086514495226</v>
      </c>
    </row>
    <row r="40" spans="1:5" ht="63">
      <c r="A40" s="46" t="s">
        <v>252</v>
      </c>
      <c r="B40" s="38" t="s">
        <v>253</v>
      </c>
      <c r="C40" s="39">
        <v>13690800</v>
      </c>
      <c r="D40" s="39">
        <v>2615557.48</v>
      </c>
      <c r="E40" s="15">
        <f t="shared" si="0"/>
        <v>19.104489730329856</v>
      </c>
    </row>
    <row r="41" spans="1:5" ht="52.5">
      <c r="A41" s="46" t="s">
        <v>87</v>
      </c>
      <c r="B41" s="38" t="s">
        <v>88</v>
      </c>
      <c r="C41" s="39">
        <v>3601100</v>
      </c>
      <c r="D41" s="39">
        <v>296413.44</v>
      </c>
      <c r="E41" s="15">
        <f t="shared" si="0"/>
        <v>8.2311915803504476</v>
      </c>
    </row>
    <row r="42" spans="1:5" ht="52.5">
      <c r="A42" s="46" t="s">
        <v>231</v>
      </c>
      <c r="B42" s="38" t="s">
        <v>232</v>
      </c>
      <c r="C42" s="39">
        <v>4639600</v>
      </c>
      <c r="D42" s="39">
        <v>888214.52</v>
      </c>
      <c r="E42" s="15">
        <f t="shared" si="0"/>
        <v>19.144204672816624</v>
      </c>
    </row>
    <row r="43" spans="1:5" ht="52.5">
      <c r="A43" s="46" t="s">
        <v>233</v>
      </c>
      <c r="B43" s="38" t="s">
        <v>234</v>
      </c>
      <c r="C43" s="39">
        <v>4639600</v>
      </c>
      <c r="D43" s="39">
        <v>888214.52</v>
      </c>
      <c r="E43" s="15">
        <f t="shared" si="0"/>
        <v>19.144204672816624</v>
      </c>
    </row>
    <row r="44" spans="1:5" ht="63">
      <c r="A44" s="46" t="s">
        <v>397</v>
      </c>
      <c r="B44" s="38" t="s">
        <v>400</v>
      </c>
      <c r="C44" s="39">
        <v>1788800</v>
      </c>
      <c r="D44" s="39">
        <v>167409.31</v>
      </c>
      <c r="E44" s="15">
        <f t="shared" si="0"/>
        <v>9.3587494409660099</v>
      </c>
    </row>
    <row r="45" spans="1:5" ht="52.5">
      <c r="A45" s="46" t="s">
        <v>11</v>
      </c>
      <c r="B45" s="38" t="s">
        <v>89</v>
      </c>
      <c r="C45" s="39">
        <v>1788800</v>
      </c>
      <c r="D45" s="39">
        <v>167409.31</v>
      </c>
      <c r="E45" s="15">
        <f t="shared" si="0"/>
        <v>9.3587494409660099</v>
      </c>
    </row>
    <row r="46" spans="1:5" ht="52.5">
      <c r="A46" s="46" t="s">
        <v>12</v>
      </c>
      <c r="B46" s="38" t="s">
        <v>90</v>
      </c>
      <c r="C46" s="39">
        <v>472300</v>
      </c>
      <c r="D46" s="39">
        <v>15966.71</v>
      </c>
      <c r="E46" s="15">
        <f t="shared" si="0"/>
        <v>3.3806288376032181</v>
      </c>
    </row>
    <row r="47" spans="1:5" ht="52.5">
      <c r="A47" s="46" t="s">
        <v>13</v>
      </c>
      <c r="B47" s="38" t="s">
        <v>91</v>
      </c>
      <c r="C47" s="39">
        <v>296000</v>
      </c>
      <c r="D47" s="39">
        <v>12683.83</v>
      </c>
      <c r="E47" s="15">
        <f t="shared" si="0"/>
        <v>4.2850777027027025</v>
      </c>
    </row>
    <row r="48" spans="1:5" ht="52.5">
      <c r="A48" s="46" t="s">
        <v>14</v>
      </c>
      <c r="B48" s="38" t="s">
        <v>92</v>
      </c>
      <c r="C48" s="39">
        <v>296000</v>
      </c>
      <c r="D48" s="39">
        <v>12683.83</v>
      </c>
      <c r="E48" s="15">
        <f t="shared" si="0"/>
        <v>4.2850777027027025</v>
      </c>
    </row>
    <row r="49" spans="1:5" ht="73.5">
      <c r="A49" s="46" t="s">
        <v>412</v>
      </c>
      <c r="B49" s="38" t="s">
        <v>391</v>
      </c>
      <c r="C49" s="39">
        <v>176300</v>
      </c>
      <c r="D49" s="39">
        <v>3282.88</v>
      </c>
      <c r="E49" s="15">
        <f t="shared" si="0"/>
        <v>1.8620986954055587</v>
      </c>
    </row>
    <row r="50" spans="1:5" ht="63">
      <c r="A50" s="46" t="s">
        <v>413</v>
      </c>
      <c r="B50" s="38" t="s">
        <v>392</v>
      </c>
      <c r="C50" s="39">
        <v>176300</v>
      </c>
      <c r="D50" s="39">
        <v>3282.88</v>
      </c>
      <c r="E50" s="15">
        <f t="shared" si="0"/>
        <v>1.8620986954055587</v>
      </c>
    </row>
    <row r="51" spans="1:5" ht="21">
      <c r="A51" s="46" t="s">
        <v>15</v>
      </c>
      <c r="B51" s="38" t="s">
        <v>93</v>
      </c>
      <c r="C51" s="39">
        <v>3900000</v>
      </c>
      <c r="D51" s="39">
        <v>39092.29</v>
      </c>
      <c r="E51" s="15">
        <f t="shared" si="0"/>
        <v>1.0023664102564103</v>
      </c>
    </row>
    <row r="52" spans="1:5">
      <c r="A52" s="46" t="s">
        <v>16</v>
      </c>
      <c r="B52" s="38" t="s">
        <v>94</v>
      </c>
      <c r="C52" s="39">
        <v>3900000</v>
      </c>
      <c r="D52" s="39">
        <v>39092.29</v>
      </c>
      <c r="E52" s="15">
        <f t="shared" si="0"/>
        <v>1.0023664102564103</v>
      </c>
    </row>
    <row r="53" spans="1:5" ht="21">
      <c r="A53" s="46" t="s">
        <v>17</v>
      </c>
      <c r="B53" s="38" t="s">
        <v>95</v>
      </c>
      <c r="C53" s="39">
        <v>60000</v>
      </c>
      <c r="D53" s="39">
        <v>2602.21</v>
      </c>
      <c r="E53" s="15">
        <f t="shared" si="0"/>
        <v>4.337016666666667</v>
      </c>
    </row>
    <row r="54" spans="1:5">
      <c r="A54" s="46" t="s">
        <v>18</v>
      </c>
      <c r="B54" s="38" t="s">
        <v>96</v>
      </c>
      <c r="C54" s="39">
        <v>3140000</v>
      </c>
      <c r="D54" s="39">
        <v>0</v>
      </c>
      <c r="E54" s="15">
        <f t="shared" si="0"/>
        <v>0</v>
      </c>
    </row>
    <row r="55" spans="1:5">
      <c r="A55" s="46" t="s">
        <v>19</v>
      </c>
      <c r="B55" s="38" t="s">
        <v>97</v>
      </c>
      <c r="C55" s="39">
        <v>700000</v>
      </c>
      <c r="D55" s="39">
        <v>36490.080000000002</v>
      </c>
      <c r="E55" s="15">
        <f t="shared" si="0"/>
        <v>5.2128685714285714</v>
      </c>
    </row>
    <row r="56" spans="1:5">
      <c r="A56" s="46" t="s">
        <v>268</v>
      </c>
      <c r="B56" s="38" t="s">
        <v>269</v>
      </c>
      <c r="C56" s="39">
        <v>700000</v>
      </c>
      <c r="D56" s="39">
        <v>36490.080000000002</v>
      </c>
      <c r="E56" s="15">
        <f t="shared" si="0"/>
        <v>5.2128685714285714</v>
      </c>
    </row>
    <row r="57" spans="1:5" ht="21">
      <c r="A57" s="46" t="s">
        <v>275</v>
      </c>
      <c r="B57" s="38" t="s">
        <v>98</v>
      </c>
      <c r="C57" s="39">
        <v>450000</v>
      </c>
      <c r="D57" s="39">
        <v>1464219.3</v>
      </c>
      <c r="E57" s="15">
        <f t="shared" si="0"/>
        <v>325.38206666666667</v>
      </c>
    </row>
    <row r="58" spans="1:5">
      <c r="A58" s="46" t="s">
        <v>456</v>
      </c>
      <c r="B58" s="38" t="s">
        <v>457</v>
      </c>
      <c r="C58" s="39">
        <v>0</v>
      </c>
      <c r="D58" s="39">
        <v>12000</v>
      </c>
      <c r="E58" s="15"/>
    </row>
    <row r="59" spans="1:5">
      <c r="A59" s="46" t="s">
        <v>458</v>
      </c>
      <c r="B59" s="38" t="s">
        <v>459</v>
      </c>
      <c r="C59" s="39">
        <v>0</v>
      </c>
      <c r="D59" s="39">
        <v>12000</v>
      </c>
      <c r="E59" s="15"/>
    </row>
    <row r="60" spans="1:5" ht="21">
      <c r="A60" s="46" t="s">
        <v>460</v>
      </c>
      <c r="B60" s="38" t="s">
        <v>461</v>
      </c>
      <c r="C60" s="39">
        <v>0</v>
      </c>
      <c r="D60" s="39">
        <v>12000</v>
      </c>
      <c r="E60" s="15"/>
    </row>
    <row r="61" spans="1:5">
      <c r="A61" s="46" t="s">
        <v>20</v>
      </c>
      <c r="B61" s="38" t="s">
        <v>99</v>
      </c>
      <c r="C61" s="39">
        <v>450000</v>
      </c>
      <c r="D61" s="39">
        <v>1452219.3</v>
      </c>
      <c r="E61" s="15">
        <f t="shared" si="0"/>
        <v>322.71539999999999</v>
      </c>
    </row>
    <row r="62" spans="1:5">
      <c r="A62" s="46" t="s">
        <v>359</v>
      </c>
      <c r="B62" s="38" t="s">
        <v>360</v>
      </c>
      <c r="C62" s="39">
        <v>450000</v>
      </c>
      <c r="D62" s="39">
        <v>1452219.3</v>
      </c>
      <c r="E62" s="15">
        <f t="shared" si="0"/>
        <v>322.71539999999999</v>
      </c>
    </row>
    <row r="63" spans="1:5" ht="21">
      <c r="A63" s="46" t="s">
        <v>414</v>
      </c>
      <c r="B63" s="38" t="s">
        <v>361</v>
      </c>
      <c r="C63" s="39">
        <v>450000</v>
      </c>
      <c r="D63" s="39">
        <v>1452219.3</v>
      </c>
      <c r="E63" s="15">
        <f t="shared" si="0"/>
        <v>322.71539999999999</v>
      </c>
    </row>
    <row r="64" spans="1:5" ht="21">
      <c r="A64" s="46" t="s">
        <v>21</v>
      </c>
      <c r="B64" s="38" t="s">
        <v>100</v>
      </c>
      <c r="C64" s="39">
        <v>979700</v>
      </c>
      <c r="D64" s="39">
        <v>31988.16</v>
      </c>
      <c r="E64" s="15">
        <f t="shared" si="0"/>
        <v>3.2650974788200471</v>
      </c>
    </row>
    <row r="65" spans="1:5">
      <c r="A65" s="46" t="s">
        <v>350</v>
      </c>
      <c r="B65" s="38" t="s">
        <v>351</v>
      </c>
      <c r="C65" s="39">
        <v>520200</v>
      </c>
      <c r="D65" s="39">
        <v>25526.13</v>
      </c>
      <c r="E65" s="15">
        <f t="shared" si="0"/>
        <v>4.9069838523644753</v>
      </c>
    </row>
    <row r="66" spans="1:5" ht="21">
      <c r="A66" s="46" t="s">
        <v>352</v>
      </c>
      <c r="B66" s="38" t="s">
        <v>353</v>
      </c>
      <c r="C66" s="39">
        <v>520200</v>
      </c>
      <c r="D66" s="39">
        <v>25526.13</v>
      </c>
      <c r="E66" s="15">
        <f t="shared" si="0"/>
        <v>4.9069838523644753</v>
      </c>
    </row>
    <row r="67" spans="1:5" ht="52.5">
      <c r="A67" s="46" t="s">
        <v>55</v>
      </c>
      <c r="B67" s="38" t="s">
        <v>101</v>
      </c>
      <c r="C67" s="39">
        <v>220700</v>
      </c>
      <c r="D67" s="39">
        <v>0</v>
      </c>
      <c r="E67" s="15">
        <f t="shared" ref="E67:E119" si="1">(D67/C67)*100</f>
        <v>0</v>
      </c>
    </row>
    <row r="68" spans="1:5" ht="63">
      <c r="A68" s="46" t="s">
        <v>415</v>
      </c>
      <c r="B68" s="38" t="s">
        <v>241</v>
      </c>
      <c r="C68" s="39">
        <v>220700</v>
      </c>
      <c r="D68" s="39">
        <v>0</v>
      </c>
      <c r="E68" s="15">
        <f t="shared" si="1"/>
        <v>0</v>
      </c>
    </row>
    <row r="69" spans="1:5" ht="63">
      <c r="A69" s="46" t="s">
        <v>299</v>
      </c>
      <c r="B69" s="38" t="s">
        <v>300</v>
      </c>
      <c r="C69" s="39">
        <v>220700</v>
      </c>
      <c r="D69" s="39">
        <v>0</v>
      </c>
      <c r="E69" s="15">
        <f t="shared" si="1"/>
        <v>0</v>
      </c>
    </row>
    <row r="70" spans="1:5" ht="21">
      <c r="A70" s="46" t="s">
        <v>56</v>
      </c>
      <c r="B70" s="38" t="s">
        <v>102</v>
      </c>
      <c r="C70" s="39">
        <v>238800</v>
      </c>
      <c r="D70" s="39">
        <v>6462.03</v>
      </c>
      <c r="E70" s="15">
        <f t="shared" si="1"/>
        <v>2.7060427135678391</v>
      </c>
    </row>
    <row r="71" spans="1:5" ht="21">
      <c r="A71" s="46" t="s">
        <v>416</v>
      </c>
      <c r="B71" s="38" t="s">
        <v>103</v>
      </c>
      <c r="C71" s="39">
        <v>238800</v>
      </c>
      <c r="D71" s="39">
        <v>10462.030000000001</v>
      </c>
      <c r="E71" s="15">
        <f t="shared" si="1"/>
        <v>4.3810845896147406</v>
      </c>
    </row>
    <row r="72" spans="1:5" ht="42">
      <c r="A72" s="46" t="s">
        <v>255</v>
      </c>
      <c r="B72" s="38" t="s">
        <v>256</v>
      </c>
      <c r="C72" s="39">
        <v>218800</v>
      </c>
      <c r="D72" s="39">
        <v>6369.71</v>
      </c>
      <c r="E72" s="15">
        <f t="shared" si="1"/>
        <v>2.9112020109689216</v>
      </c>
    </row>
    <row r="73" spans="1:5" ht="31.5">
      <c r="A73" s="46" t="s">
        <v>104</v>
      </c>
      <c r="B73" s="38" t="s">
        <v>105</v>
      </c>
      <c r="C73" s="39">
        <v>20000</v>
      </c>
      <c r="D73" s="39">
        <v>4092.32</v>
      </c>
      <c r="E73" s="15">
        <f t="shared" si="1"/>
        <v>20.461600000000001</v>
      </c>
    </row>
    <row r="74" spans="1:5" ht="31.5">
      <c r="A74" s="46" t="s">
        <v>462</v>
      </c>
      <c r="B74" s="38" t="s">
        <v>463</v>
      </c>
      <c r="C74" s="39">
        <v>0</v>
      </c>
      <c r="D74" s="39">
        <v>-4000</v>
      </c>
      <c r="E74" s="15"/>
    </row>
    <row r="75" spans="1:5" ht="42">
      <c r="A75" s="46" t="s">
        <v>464</v>
      </c>
      <c r="B75" s="38" t="s">
        <v>465</v>
      </c>
      <c r="C75" s="39">
        <v>0</v>
      </c>
      <c r="D75" s="39">
        <v>-4000</v>
      </c>
      <c r="E75" s="15"/>
    </row>
    <row r="76" spans="1:5">
      <c r="A76" s="46" t="s">
        <v>22</v>
      </c>
      <c r="B76" s="38" t="s">
        <v>106</v>
      </c>
      <c r="C76" s="39">
        <v>1100000</v>
      </c>
      <c r="D76" s="39">
        <v>71812.289999999994</v>
      </c>
      <c r="E76" s="15">
        <f t="shared" si="1"/>
        <v>6.528389999999999</v>
      </c>
    </row>
    <row r="77" spans="1:5" ht="21">
      <c r="A77" s="46" t="s">
        <v>312</v>
      </c>
      <c r="B77" s="38" t="s">
        <v>313</v>
      </c>
      <c r="C77" s="39">
        <v>324300</v>
      </c>
      <c r="D77" s="39">
        <v>65812.289999999994</v>
      </c>
      <c r="E77" s="15">
        <f t="shared" si="1"/>
        <v>20.293644773358</v>
      </c>
    </row>
    <row r="78" spans="1:5" ht="42">
      <c r="A78" s="46" t="s">
        <v>375</v>
      </c>
      <c r="B78" s="38" t="s">
        <v>339</v>
      </c>
      <c r="C78" s="39">
        <v>17300</v>
      </c>
      <c r="D78" s="39">
        <v>3186.94</v>
      </c>
      <c r="E78" s="15">
        <f t="shared" si="1"/>
        <v>18.421618497109826</v>
      </c>
    </row>
    <row r="79" spans="1:5" ht="52.5">
      <c r="A79" s="46" t="s">
        <v>376</v>
      </c>
      <c r="B79" s="38" t="s">
        <v>340</v>
      </c>
      <c r="C79" s="39">
        <v>17300</v>
      </c>
      <c r="D79" s="39">
        <v>3186.94</v>
      </c>
      <c r="E79" s="15">
        <f t="shared" si="1"/>
        <v>18.421618497109826</v>
      </c>
    </row>
    <row r="80" spans="1:5" ht="52.5">
      <c r="A80" s="46" t="s">
        <v>377</v>
      </c>
      <c r="B80" s="38" t="s">
        <v>333</v>
      </c>
      <c r="C80" s="39">
        <v>85000</v>
      </c>
      <c r="D80" s="39">
        <v>7000</v>
      </c>
      <c r="E80" s="15">
        <f t="shared" si="1"/>
        <v>8.235294117647058</v>
      </c>
    </row>
    <row r="81" spans="1:5" ht="63">
      <c r="A81" s="46" t="s">
        <v>378</v>
      </c>
      <c r="B81" s="38" t="s">
        <v>334</v>
      </c>
      <c r="C81" s="39">
        <v>85000</v>
      </c>
      <c r="D81" s="39">
        <v>7000</v>
      </c>
      <c r="E81" s="15">
        <f t="shared" si="1"/>
        <v>8.235294117647058</v>
      </c>
    </row>
    <row r="82" spans="1:5" ht="42">
      <c r="A82" s="46" t="s">
        <v>379</v>
      </c>
      <c r="B82" s="38" t="s">
        <v>335</v>
      </c>
      <c r="C82" s="39">
        <v>5000</v>
      </c>
      <c r="D82" s="39">
        <v>18.91</v>
      </c>
      <c r="E82" s="15">
        <f t="shared" si="1"/>
        <v>0.37820000000000004</v>
      </c>
    </row>
    <row r="83" spans="1:5" ht="52.5">
      <c r="A83" s="46" t="s">
        <v>380</v>
      </c>
      <c r="B83" s="38" t="s">
        <v>336</v>
      </c>
      <c r="C83" s="39">
        <v>5000</v>
      </c>
      <c r="D83" s="39">
        <v>18.91</v>
      </c>
      <c r="E83" s="15">
        <f t="shared" si="1"/>
        <v>0.37820000000000004</v>
      </c>
    </row>
    <row r="84" spans="1:5" ht="52.5">
      <c r="A84" s="46" t="s">
        <v>472</v>
      </c>
      <c r="B84" s="38" t="s">
        <v>325</v>
      </c>
      <c r="C84" s="39">
        <v>50000</v>
      </c>
      <c r="D84" s="39">
        <v>4116.4799999999996</v>
      </c>
      <c r="E84" s="15">
        <f t="shared" si="1"/>
        <v>8.2329599999999985</v>
      </c>
    </row>
    <row r="85" spans="1:5" ht="63">
      <c r="A85" s="46" t="s">
        <v>473</v>
      </c>
      <c r="B85" s="38" t="s">
        <v>326</v>
      </c>
      <c r="C85" s="39">
        <v>50000</v>
      </c>
      <c r="D85" s="39">
        <v>4116.4799999999996</v>
      </c>
      <c r="E85" s="15">
        <f t="shared" si="1"/>
        <v>8.2329599999999985</v>
      </c>
    </row>
    <row r="86" spans="1:5" ht="52.5">
      <c r="A86" s="46" t="s">
        <v>381</v>
      </c>
      <c r="B86" s="38" t="s">
        <v>327</v>
      </c>
      <c r="C86" s="39">
        <v>50000</v>
      </c>
      <c r="D86" s="39">
        <v>15000</v>
      </c>
      <c r="E86" s="15">
        <f t="shared" si="1"/>
        <v>30</v>
      </c>
    </row>
    <row r="87" spans="1:5" ht="63">
      <c r="A87" s="46" t="s">
        <v>382</v>
      </c>
      <c r="B87" s="38" t="s">
        <v>328</v>
      </c>
      <c r="C87" s="39">
        <v>50000</v>
      </c>
      <c r="D87" s="39">
        <v>15000</v>
      </c>
      <c r="E87" s="15">
        <f t="shared" si="1"/>
        <v>30</v>
      </c>
    </row>
    <row r="88" spans="1:5" ht="63">
      <c r="A88" s="46" t="s">
        <v>423</v>
      </c>
      <c r="B88" s="38" t="s">
        <v>329</v>
      </c>
      <c r="C88" s="39">
        <v>4000</v>
      </c>
      <c r="D88" s="39">
        <v>300</v>
      </c>
      <c r="E88" s="15">
        <f t="shared" si="1"/>
        <v>7.5</v>
      </c>
    </row>
    <row r="89" spans="1:5" ht="94.5">
      <c r="A89" s="46" t="s">
        <v>424</v>
      </c>
      <c r="B89" s="38" t="s">
        <v>330</v>
      </c>
      <c r="C89" s="39">
        <v>4000</v>
      </c>
      <c r="D89" s="39">
        <v>300</v>
      </c>
      <c r="E89" s="15">
        <f t="shared" si="1"/>
        <v>7.5</v>
      </c>
    </row>
    <row r="90" spans="1:5" ht="42">
      <c r="A90" s="46" t="s">
        <v>383</v>
      </c>
      <c r="B90" s="38" t="s">
        <v>341</v>
      </c>
      <c r="C90" s="39">
        <v>3000</v>
      </c>
      <c r="D90" s="39">
        <v>500</v>
      </c>
      <c r="E90" s="15">
        <f t="shared" si="1"/>
        <v>16.666666666666664</v>
      </c>
    </row>
    <row r="91" spans="1:5" ht="52.5">
      <c r="A91" s="46" t="s">
        <v>384</v>
      </c>
      <c r="B91" s="38" t="s">
        <v>342</v>
      </c>
      <c r="C91" s="39">
        <v>3000</v>
      </c>
      <c r="D91" s="39">
        <v>500</v>
      </c>
      <c r="E91" s="15">
        <f t="shared" si="1"/>
        <v>16.666666666666664</v>
      </c>
    </row>
    <row r="92" spans="1:5" ht="42">
      <c r="A92" s="46" t="s">
        <v>385</v>
      </c>
      <c r="B92" s="38" t="s">
        <v>331</v>
      </c>
      <c r="C92" s="39">
        <v>30000</v>
      </c>
      <c r="D92" s="39">
        <v>15350</v>
      </c>
      <c r="E92" s="15">
        <f t="shared" si="1"/>
        <v>51.166666666666671</v>
      </c>
    </row>
    <row r="93" spans="1:5" ht="52.5">
      <c r="A93" s="46" t="s">
        <v>386</v>
      </c>
      <c r="B93" s="38" t="s">
        <v>332</v>
      </c>
      <c r="C93" s="39">
        <v>30000</v>
      </c>
      <c r="D93" s="39">
        <v>15350</v>
      </c>
      <c r="E93" s="15">
        <f t="shared" si="1"/>
        <v>51.166666666666671</v>
      </c>
    </row>
    <row r="94" spans="1:5" ht="42">
      <c r="A94" s="46" t="s">
        <v>387</v>
      </c>
      <c r="B94" s="38" t="s">
        <v>314</v>
      </c>
      <c r="C94" s="39">
        <v>80000</v>
      </c>
      <c r="D94" s="39">
        <v>20339.96</v>
      </c>
      <c r="E94" s="15">
        <f t="shared" si="1"/>
        <v>25.424949999999995</v>
      </c>
    </row>
    <row r="95" spans="1:5" ht="63">
      <c r="A95" s="46" t="s">
        <v>388</v>
      </c>
      <c r="B95" s="38" t="s">
        <v>315</v>
      </c>
      <c r="C95" s="39">
        <v>80000</v>
      </c>
      <c r="D95" s="39">
        <v>20339.96</v>
      </c>
      <c r="E95" s="15">
        <f t="shared" si="1"/>
        <v>25.424949999999995</v>
      </c>
    </row>
    <row r="96" spans="1:5">
      <c r="A96" s="46" t="s">
        <v>343</v>
      </c>
      <c r="B96" s="38" t="s">
        <v>344</v>
      </c>
      <c r="C96" s="39">
        <v>775700</v>
      </c>
      <c r="D96" s="39">
        <v>6000</v>
      </c>
      <c r="E96" s="15">
        <f>(D96/C96)*100</f>
        <v>0.77349490782519015</v>
      </c>
    </row>
    <row r="97" spans="1:5" ht="115.5">
      <c r="A97" s="46" t="s">
        <v>425</v>
      </c>
      <c r="B97" s="38" t="s">
        <v>345</v>
      </c>
      <c r="C97" s="39">
        <v>775700</v>
      </c>
      <c r="D97" s="39">
        <v>6000</v>
      </c>
      <c r="E97" s="15">
        <f t="shared" si="1"/>
        <v>0.77349490782519015</v>
      </c>
    </row>
    <row r="98" spans="1:5">
      <c r="A98" s="46" t="s">
        <v>434</v>
      </c>
      <c r="B98" s="38" t="s">
        <v>435</v>
      </c>
      <c r="C98" s="39">
        <v>0</v>
      </c>
      <c r="D98" s="39">
        <v>73284.05</v>
      </c>
      <c r="E98" s="15"/>
    </row>
    <row r="99" spans="1:5">
      <c r="A99" s="46" t="s">
        <v>436</v>
      </c>
      <c r="B99" s="38" t="s">
        <v>437</v>
      </c>
      <c r="C99" s="39">
        <v>0</v>
      </c>
      <c r="D99" s="39">
        <v>73284.05</v>
      </c>
      <c r="E99" s="15"/>
    </row>
    <row r="100" spans="1:5" ht="21">
      <c r="A100" s="46" t="s">
        <v>438</v>
      </c>
      <c r="B100" s="38" t="s">
        <v>439</v>
      </c>
      <c r="C100" s="39">
        <v>0</v>
      </c>
      <c r="D100" s="39">
        <v>73284.05</v>
      </c>
      <c r="E100" s="15"/>
    </row>
    <row r="101" spans="1:5">
      <c r="A101" s="46" t="s">
        <v>23</v>
      </c>
      <c r="B101" s="38" t="s">
        <v>107</v>
      </c>
      <c r="C101" s="39">
        <v>1463005370.8499999</v>
      </c>
      <c r="D101" s="39">
        <v>53478433.159999996</v>
      </c>
      <c r="E101" s="15">
        <f t="shared" si="1"/>
        <v>3.6553818752510292</v>
      </c>
    </row>
    <row r="102" spans="1:5" ht="21">
      <c r="A102" s="46" t="s">
        <v>24</v>
      </c>
      <c r="B102" s="38" t="s">
        <v>108</v>
      </c>
      <c r="C102" s="39">
        <v>1463005370.8499999</v>
      </c>
      <c r="D102" s="39">
        <v>53516831.340000004</v>
      </c>
      <c r="E102" s="15">
        <f t="shared" si="1"/>
        <v>3.658006484891231</v>
      </c>
    </row>
    <row r="103" spans="1:5">
      <c r="A103" s="46" t="s">
        <v>57</v>
      </c>
      <c r="B103" s="38" t="s">
        <v>276</v>
      </c>
      <c r="C103" s="39">
        <v>656107700</v>
      </c>
      <c r="D103" s="39">
        <v>28018600</v>
      </c>
      <c r="E103" s="15">
        <f t="shared" si="1"/>
        <v>4.2704269436252611</v>
      </c>
    </row>
    <row r="104" spans="1:5">
      <c r="A104" s="46" t="s">
        <v>25</v>
      </c>
      <c r="B104" s="38" t="s">
        <v>277</v>
      </c>
      <c r="C104" s="39">
        <v>301128700</v>
      </c>
      <c r="D104" s="39">
        <v>28018600</v>
      </c>
      <c r="E104" s="15">
        <f t="shared" si="1"/>
        <v>9.3045266027449394</v>
      </c>
    </row>
    <row r="105" spans="1:5" ht="31.5">
      <c r="A105" s="46" t="s">
        <v>316</v>
      </c>
      <c r="B105" s="38" t="s">
        <v>278</v>
      </c>
      <c r="C105" s="39">
        <v>301128700</v>
      </c>
      <c r="D105" s="39">
        <v>28018600</v>
      </c>
      <c r="E105" s="15">
        <f t="shared" si="1"/>
        <v>9.3045266027449394</v>
      </c>
    </row>
    <row r="106" spans="1:5" ht="21">
      <c r="A106" s="46" t="s">
        <v>26</v>
      </c>
      <c r="B106" s="38" t="s">
        <v>279</v>
      </c>
      <c r="C106" s="39">
        <v>192094200</v>
      </c>
      <c r="D106" s="39">
        <v>0</v>
      </c>
      <c r="E106" s="15">
        <f t="shared" si="1"/>
        <v>0</v>
      </c>
    </row>
    <row r="107" spans="1:5" ht="21">
      <c r="A107" s="46" t="s">
        <v>27</v>
      </c>
      <c r="B107" s="38" t="s">
        <v>280</v>
      </c>
      <c r="C107" s="39">
        <v>192094200</v>
      </c>
      <c r="D107" s="39">
        <v>0</v>
      </c>
      <c r="E107" s="15">
        <f t="shared" si="1"/>
        <v>0</v>
      </c>
    </row>
    <row r="108" spans="1:5">
      <c r="A108" s="46" t="s">
        <v>317</v>
      </c>
      <c r="B108" s="38" t="s">
        <v>318</v>
      </c>
      <c r="C108" s="39">
        <v>162884800</v>
      </c>
      <c r="D108" s="39">
        <v>0</v>
      </c>
      <c r="E108" s="15">
        <f t="shared" si="1"/>
        <v>0</v>
      </c>
    </row>
    <row r="109" spans="1:5">
      <c r="A109" s="46" t="s">
        <v>319</v>
      </c>
      <c r="B109" s="38" t="s">
        <v>320</v>
      </c>
      <c r="C109" s="39">
        <v>162884800</v>
      </c>
      <c r="D109" s="39">
        <v>0</v>
      </c>
      <c r="E109" s="15">
        <f t="shared" si="1"/>
        <v>0</v>
      </c>
    </row>
    <row r="110" spans="1:5" ht="21">
      <c r="A110" s="46" t="s">
        <v>236</v>
      </c>
      <c r="B110" s="38" t="s">
        <v>281</v>
      </c>
      <c r="C110" s="39">
        <v>50878600.399999999</v>
      </c>
      <c r="D110" s="39">
        <v>0</v>
      </c>
      <c r="E110" s="15">
        <f t="shared" si="1"/>
        <v>0</v>
      </c>
    </row>
    <row r="111" spans="1:5" ht="42">
      <c r="A111" s="46" t="s">
        <v>346</v>
      </c>
      <c r="B111" s="38" t="s">
        <v>347</v>
      </c>
      <c r="C111" s="39">
        <v>11905900</v>
      </c>
      <c r="D111" s="39">
        <v>0</v>
      </c>
      <c r="E111" s="15">
        <f t="shared" si="1"/>
        <v>0</v>
      </c>
    </row>
    <row r="112" spans="1:5" ht="42">
      <c r="A112" s="46" t="s">
        <v>348</v>
      </c>
      <c r="B112" s="38" t="s">
        <v>349</v>
      </c>
      <c r="C112" s="39">
        <v>11905900</v>
      </c>
      <c r="D112" s="39">
        <v>0</v>
      </c>
      <c r="E112" s="15">
        <f t="shared" si="1"/>
        <v>0</v>
      </c>
    </row>
    <row r="113" spans="1:5">
      <c r="A113" s="46" t="s">
        <v>371</v>
      </c>
      <c r="B113" s="38" t="s">
        <v>372</v>
      </c>
      <c r="C113" s="39">
        <v>372100</v>
      </c>
      <c r="D113" s="39">
        <v>0</v>
      </c>
      <c r="E113" s="15">
        <f t="shared" si="1"/>
        <v>0</v>
      </c>
    </row>
    <row r="114" spans="1:5" ht="21">
      <c r="A114" s="46" t="s">
        <v>373</v>
      </c>
      <c r="B114" s="38" t="s">
        <v>374</v>
      </c>
      <c r="C114" s="39">
        <v>372100</v>
      </c>
      <c r="D114" s="39">
        <v>0</v>
      </c>
      <c r="E114" s="15">
        <f t="shared" si="1"/>
        <v>0</v>
      </c>
    </row>
    <row r="115" spans="1:5" ht="21">
      <c r="A115" s="46" t="s">
        <v>474</v>
      </c>
      <c r="B115" s="38" t="s">
        <v>475</v>
      </c>
      <c r="C115" s="39">
        <v>11203400</v>
      </c>
      <c r="D115" s="39">
        <v>0</v>
      </c>
      <c r="E115" s="15">
        <f t="shared" si="1"/>
        <v>0</v>
      </c>
    </row>
    <row r="116" spans="1:5" ht="21">
      <c r="A116" s="46" t="s">
        <v>476</v>
      </c>
      <c r="B116" s="38" t="s">
        <v>477</v>
      </c>
      <c r="C116" s="39">
        <v>11203400</v>
      </c>
      <c r="D116" s="39">
        <v>0</v>
      </c>
      <c r="E116" s="15">
        <f t="shared" si="1"/>
        <v>0</v>
      </c>
    </row>
    <row r="117" spans="1:5">
      <c r="A117" s="46" t="s">
        <v>28</v>
      </c>
      <c r="B117" s="38" t="s">
        <v>282</v>
      </c>
      <c r="C117" s="39">
        <v>27397200.399999999</v>
      </c>
      <c r="D117" s="39">
        <v>0</v>
      </c>
      <c r="E117" s="15">
        <f t="shared" si="1"/>
        <v>0</v>
      </c>
    </row>
    <row r="118" spans="1:5">
      <c r="A118" s="46" t="s">
        <v>29</v>
      </c>
      <c r="B118" s="38" t="s">
        <v>283</v>
      </c>
      <c r="C118" s="39">
        <v>27397200.399999999</v>
      </c>
      <c r="D118" s="39">
        <v>0</v>
      </c>
      <c r="E118" s="15">
        <f t="shared" si="1"/>
        <v>0</v>
      </c>
    </row>
    <row r="119" spans="1:5" ht="21">
      <c r="A119" s="46" t="s">
        <v>58</v>
      </c>
      <c r="B119" s="38" t="s">
        <v>284</v>
      </c>
      <c r="C119" s="39">
        <v>577762000</v>
      </c>
      <c r="D119" s="39">
        <v>18364394.66</v>
      </c>
      <c r="E119" s="15">
        <f t="shared" si="1"/>
        <v>3.1785397205077524</v>
      </c>
    </row>
    <row r="120" spans="1:5" ht="21">
      <c r="A120" s="46" t="s">
        <v>242</v>
      </c>
      <c r="B120" s="38" t="s">
        <v>285</v>
      </c>
      <c r="C120" s="39">
        <v>573441400</v>
      </c>
      <c r="D120" s="39">
        <v>18115594.66</v>
      </c>
      <c r="E120" s="15">
        <f t="shared" ref="E120:E138" si="2">(D120/C120)*100</f>
        <v>3.1591012891639849</v>
      </c>
    </row>
    <row r="121" spans="1:5" ht="21">
      <c r="A121" s="46" t="s">
        <v>30</v>
      </c>
      <c r="B121" s="38" t="s">
        <v>286</v>
      </c>
      <c r="C121" s="39">
        <v>573441400</v>
      </c>
      <c r="D121" s="39">
        <v>18115594.66</v>
      </c>
      <c r="E121" s="15">
        <f t="shared" si="2"/>
        <v>3.1591012891639849</v>
      </c>
    </row>
    <row r="122" spans="1:5" ht="52.5">
      <c r="A122" s="46" t="s">
        <v>59</v>
      </c>
      <c r="B122" s="38" t="s">
        <v>287</v>
      </c>
      <c r="C122" s="39">
        <v>1325200</v>
      </c>
      <c r="D122" s="39">
        <v>0</v>
      </c>
      <c r="E122" s="15">
        <f t="shared" si="2"/>
        <v>0</v>
      </c>
    </row>
    <row r="123" spans="1:5" ht="52.5">
      <c r="A123" s="46" t="s">
        <v>225</v>
      </c>
      <c r="B123" s="38" t="s">
        <v>288</v>
      </c>
      <c r="C123" s="39">
        <v>1325200</v>
      </c>
      <c r="D123" s="39">
        <v>0</v>
      </c>
      <c r="E123" s="15">
        <f t="shared" si="2"/>
        <v>0</v>
      </c>
    </row>
    <row r="124" spans="1:5" ht="31.5">
      <c r="A124" s="46" t="s">
        <v>389</v>
      </c>
      <c r="B124" s="38" t="s">
        <v>289</v>
      </c>
      <c r="C124" s="39">
        <v>2986300</v>
      </c>
      <c r="D124" s="39">
        <v>248800</v>
      </c>
      <c r="E124" s="15">
        <f t="shared" si="2"/>
        <v>8.3313799685229206</v>
      </c>
    </row>
    <row r="125" spans="1:5" ht="31.5">
      <c r="A125" s="46" t="s">
        <v>390</v>
      </c>
      <c r="B125" s="38" t="s">
        <v>290</v>
      </c>
      <c r="C125" s="39">
        <v>2986300</v>
      </c>
      <c r="D125" s="39">
        <v>248800</v>
      </c>
      <c r="E125" s="15">
        <f t="shared" si="2"/>
        <v>8.3313799685229206</v>
      </c>
    </row>
    <row r="126" spans="1:5" ht="42">
      <c r="A126" s="46" t="s">
        <v>258</v>
      </c>
      <c r="B126" s="38" t="s">
        <v>291</v>
      </c>
      <c r="C126" s="39">
        <v>9100</v>
      </c>
      <c r="D126" s="39">
        <v>0</v>
      </c>
      <c r="E126" s="15">
        <f t="shared" si="2"/>
        <v>0</v>
      </c>
    </row>
    <row r="127" spans="1:5" ht="42">
      <c r="A127" s="46" t="s">
        <v>292</v>
      </c>
      <c r="B127" s="38" t="s">
        <v>293</v>
      </c>
      <c r="C127" s="39">
        <v>9100</v>
      </c>
      <c r="D127" s="39">
        <v>0</v>
      </c>
      <c r="E127" s="15">
        <f t="shared" si="2"/>
        <v>0</v>
      </c>
    </row>
    <row r="128" spans="1:5">
      <c r="A128" s="46" t="s">
        <v>31</v>
      </c>
      <c r="B128" s="38" t="s">
        <v>294</v>
      </c>
      <c r="C128" s="39">
        <v>178257070.44999999</v>
      </c>
      <c r="D128" s="39">
        <v>7133836.6799999997</v>
      </c>
      <c r="E128" s="15">
        <f t="shared" si="2"/>
        <v>4.0019936723918041</v>
      </c>
    </row>
    <row r="129" spans="1:5" ht="42">
      <c r="A129" s="46" t="s">
        <v>249</v>
      </c>
      <c r="B129" s="38" t="s">
        <v>295</v>
      </c>
      <c r="C129" s="39">
        <v>109389070.45</v>
      </c>
      <c r="D129" s="39">
        <v>7133836.6799999997</v>
      </c>
      <c r="E129" s="15">
        <f t="shared" si="2"/>
        <v>6.5215260086342557</v>
      </c>
    </row>
    <row r="130" spans="1:5" ht="52.5">
      <c r="A130" s="46" t="s">
        <v>109</v>
      </c>
      <c r="B130" s="38" t="s">
        <v>296</v>
      </c>
      <c r="C130" s="39">
        <v>109389070.45</v>
      </c>
      <c r="D130" s="39">
        <v>7133836.6799999997</v>
      </c>
      <c r="E130" s="15">
        <f t="shared" si="2"/>
        <v>6.5215260086342557</v>
      </c>
    </row>
    <row r="131" spans="1:5" ht="94.5">
      <c r="A131" s="46" t="s">
        <v>478</v>
      </c>
      <c r="B131" s="38" t="s">
        <v>466</v>
      </c>
      <c r="C131" s="39">
        <v>1054600</v>
      </c>
      <c r="D131" s="39">
        <v>0</v>
      </c>
      <c r="E131" s="15">
        <f t="shared" si="2"/>
        <v>0</v>
      </c>
    </row>
    <row r="132" spans="1:5" ht="105">
      <c r="A132" s="46" t="s">
        <v>479</v>
      </c>
      <c r="B132" s="38" t="s">
        <v>467</v>
      </c>
      <c r="C132" s="39">
        <v>1054600</v>
      </c>
      <c r="D132" s="39">
        <v>0</v>
      </c>
      <c r="E132" s="15">
        <f t="shared" si="2"/>
        <v>0</v>
      </c>
    </row>
    <row r="133" spans="1:5" ht="52.5">
      <c r="A133" s="46" t="s">
        <v>398</v>
      </c>
      <c r="B133" s="38" t="s">
        <v>401</v>
      </c>
      <c r="C133" s="39">
        <v>3444900</v>
      </c>
      <c r="D133" s="39">
        <v>0</v>
      </c>
      <c r="E133" s="15">
        <f t="shared" si="2"/>
        <v>0</v>
      </c>
    </row>
    <row r="134" spans="1:5" ht="52.5">
      <c r="A134" s="46" t="s">
        <v>399</v>
      </c>
      <c r="B134" s="38" t="s">
        <v>402</v>
      </c>
      <c r="C134" s="39">
        <v>3444900</v>
      </c>
      <c r="D134" s="39">
        <v>0</v>
      </c>
      <c r="E134" s="15">
        <f t="shared" si="2"/>
        <v>0</v>
      </c>
    </row>
    <row r="135" spans="1:5" ht="73.5">
      <c r="A135" s="46" t="s">
        <v>394</v>
      </c>
      <c r="B135" s="38" t="s">
        <v>337</v>
      </c>
      <c r="C135" s="39">
        <v>44294000</v>
      </c>
      <c r="D135" s="39">
        <v>0</v>
      </c>
      <c r="E135" s="15">
        <f t="shared" si="2"/>
        <v>0</v>
      </c>
    </row>
    <row r="136" spans="1:5" ht="84">
      <c r="A136" s="46" t="s">
        <v>395</v>
      </c>
      <c r="B136" s="38" t="s">
        <v>338</v>
      </c>
      <c r="C136" s="39">
        <v>44294000</v>
      </c>
      <c r="D136" s="39">
        <v>0</v>
      </c>
      <c r="E136" s="15">
        <f t="shared" si="2"/>
        <v>0</v>
      </c>
    </row>
    <row r="137" spans="1:5">
      <c r="A137" s="46" t="s">
        <v>366</v>
      </c>
      <c r="B137" s="38" t="s">
        <v>367</v>
      </c>
      <c r="C137" s="39">
        <v>20074500</v>
      </c>
      <c r="D137" s="39">
        <v>0</v>
      </c>
      <c r="E137" s="15">
        <f t="shared" si="2"/>
        <v>0</v>
      </c>
    </row>
    <row r="138" spans="1:5" ht="21">
      <c r="A138" s="46" t="s">
        <v>368</v>
      </c>
      <c r="B138" s="38" t="s">
        <v>369</v>
      </c>
      <c r="C138" s="39">
        <v>20074500</v>
      </c>
      <c r="D138" s="39">
        <v>0</v>
      </c>
      <c r="E138" s="15">
        <f t="shared" si="2"/>
        <v>0</v>
      </c>
    </row>
    <row r="139" spans="1:5" ht="73.5">
      <c r="A139" s="46" t="s">
        <v>444</v>
      </c>
      <c r="B139" s="38" t="s">
        <v>445</v>
      </c>
      <c r="C139" s="39">
        <v>0</v>
      </c>
      <c r="D139" s="39">
        <v>-38398.17</v>
      </c>
      <c r="E139" s="15"/>
    </row>
    <row r="140" spans="1:5" ht="63">
      <c r="A140" s="46" t="s">
        <v>446</v>
      </c>
      <c r="B140" s="38" t="s">
        <v>447</v>
      </c>
      <c r="C140" s="39">
        <v>0</v>
      </c>
      <c r="D140" s="39">
        <v>-38398.17</v>
      </c>
      <c r="E140" s="15"/>
    </row>
    <row r="141" spans="1:5" ht="52.5">
      <c r="A141" s="46" t="s">
        <v>448</v>
      </c>
      <c r="B141" s="38" t="s">
        <v>452</v>
      </c>
      <c r="C141" s="40" t="s">
        <v>3</v>
      </c>
      <c r="D141" s="39">
        <v>48000</v>
      </c>
      <c r="E141" s="15"/>
    </row>
    <row r="142" spans="1:5" ht="52.5">
      <c r="A142" s="46" t="s">
        <v>449</v>
      </c>
      <c r="B142" s="38" t="s">
        <v>453</v>
      </c>
      <c r="C142" s="40" t="s">
        <v>3</v>
      </c>
      <c r="D142" s="39">
        <v>48000</v>
      </c>
      <c r="E142" s="15"/>
    </row>
    <row r="143" spans="1:5" ht="52.5">
      <c r="A143" s="46" t="s">
        <v>450</v>
      </c>
      <c r="B143" s="38" t="s">
        <v>454</v>
      </c>
      <c r="C143" s="40" t="s">
        <v>3</v>
      </c>
      <c r="D143" s="39">
        <v>48000</v>
      </c>
      <c r="E143" s="15"/>
    </row>
    <row r="144" spans="1:5" ht="21">
      <c r="A144" s="46" t="s">
        <v>451</v>
      </c>
      <c r="B144" s="38" t="s">
        <v>455</v>
      </c>
      <c r="C144" s="40" t="s">
        <v>3</v>
      </c>
      <c r="D144" s="39">
        <v>48000</v>
      </c>
      <c r="E144" s="15"/>
    </row>
    <row r="145" spans="1:5" ht="21">
      <c r="A145" s="46" t="s">
        <v>480</v>
      </c>
      <c r="B145" s="38" t="s">
        <v>481</v>
      </c>
      <c r="C145" s="40" t="s">
        <v>3</v>
      </c>
      <c r="D145" s="39">
        <v>48000</v>
      </c>
      <c r="E145" s="15"/>
    </row>
    <row r="146" spans="1:5" ht="31.5">
      <c r="A146" s="46" t="s">
        <v>301</v>
      </c>
      <c r="B146" s="38" t="s">
        <v>302</v>
      </c>
      <c r="C146" s="39">
        <v>0</v>
      </c>
      <c r="D146" s="39">
        <v>-48000.01</v>
      </c>
      <c r="E146" s="15"/>
    </row>
    <row r="147" spans="1:5" ht="31.5">
      <c r="A147" s="46" t="s">
        <v>243</v>
      </c>
      <c r="B147" s="38" t="s">
        <v>297</v>
      </c>
      <c r="C147" s="39">
        <v>0</v>
      </c>
      <c r="D147" s="39">
        <v>-48000.01</v>
      </c>
      <c r="E147" s="15"/>
    </row>
    <row r="148" spans="1:5" ht="31.5">
      <c r="A148" s="46" t="s">
        <v>237</v>
      </c>
      <c r="B148" s="38" t="s">
        <v>298</v>
      </c>
      <c r="C148" s="39">
        <v>0</v>
      </c>
      <c r="D148" s="39">
        <v>-48000.01</v>
      </c>
      <c r="E148" s="15"/>
    </row>
    <row r="149" spans="1:5">
      <c r="A149" s="58"/>
      <c r="B149" s="50"/>
      <c r="C149" s="51"/>
      <c r="D149" s="51"/>
      <c r="E149" s="41"/>
    </row>
    <row r="150" spans="1:5">
      <c r="A150" s="58"/>
      <c r="B150" s="50"/>
      <c r="C150" s="51"/>
      <c r="D150" s="51"/>
      <c r="E150" s="41"/>
    </row>
    <row r="152" spans="1:5">
      <c r="A152" s="80" t="s">
        <v>482</v>
      </c>
      <c r="B152" s="80"/>
      <c r="C152" s="80"/>
      <c r="D152" s="80"/>
      <c r="E152" s="80"/>
    </row>
    <row r="153" spans="1:5" ht="15" customHeight="1">
      <c r="A153" s="59"/>
      <c r="B153" s="9"/>
      <c r="C153" s="21"/>
      <c r="D153" s="21"/>
      <c r="E153" s="22" t="s">
        <v>54</v>
      </c>
    </row>
    <row r="154" spans="1:5" ht="31.5">
      <c r="A154" s="60" t="s">
        <v>61</v>
      </c>
      <c r="B154" s="10" t="s">
        <v>113</v>
      </c>
      <c r="C154" s="23" t="s">
        <v>111</v>
      </c>
      <c r="D154" s="24" t="s">
        <v>110</v>
      </c>
      <c r="E154" s="10" t="s">
        <v>112</v>
      </c>
    </row>
    <row r="155" spans="1:5" ht="21">
      <c r="A155" s="64" t="s">
        <v>273</v>
      </c>
      <c r="B155" s="65" t="s">
        <v>114</v>
      </c>
      <c r="C155" s="66">
        <v>1718438153.8499999</v>
      </c>
      <c r="D155" s="66">
        <v>56015603.030000001</v>
      </c>
      <c r="E155" s="56">
        <f>(D155/C155)*100</f>
        <v>3.2596810600662169</v>
      </c>
    </row>
    <row r="156" spans="1:5">
      <c r="A156" s="67" t="s">
        <v>115</v>
      </c>
      <c r="B156" s="68" t="s">
        <v>116</v>
      </c>
      <c r="C156" s="69">
        <v>124022427.45</v>
      </c>
      <c r="D156" s="69">
        <v>4273995.01</v>
      </c>
      <c r="E156" s="34">
        <f t="shared" ref="E156:E180" si="3">(D156/C156)*100</f>
        <v>3.446146876719594</v>
      </c>
    </row>
    <row r="157" spans="1:5" ht="21">
      <c r="A157" s="32" t="s">
        <v>32</v>
      </c>
      <c r="B157" s="42" t="s">
        <v>117</v>
      </c>
      <c r="C157" s="63">
        <v>2544431</v>
      </c>
      <c r="D157" s="63">
        <v>57000</v>
      </c>
      <c r="E157" s="26">
        <f>(D157/C157)*100</f>
        <v>2.2401865092824291</v>
      </c>
    </row>
    <row r="158" spans="1:5" ht="42">
      <c r="A158" s="31" t="s">
        <v>118</v>
      </c>
      <c r="B158" s="44" t="s">
        <v>119</v>
      </c>
      <c r="C158" s="61">
        <v>2544431</v>
      </c>
      <c r="D158" s="61">
        <v>57000</v>
      </c>
      <c r="E158" s="15">
        <f t="shared" si="3"/>
        <v>2.2401865092824291</v>
      </c>
    </row>
    <row r="159" spans="1:5" ht="31.5">
      <c r="A159" s="32" t="s">
        <v>33</v>
      </c>
      <c r="B159" s="42" t="s">
        <v>120</v>
      </c>
      <c r="C159" s="63">
        <v>5278106</v>
      </c>
      <c r="D159" s="63">
        <v>259329</v>
      </c>
      <c r="E159" s="26">
        <f t="shared" si="3"/>
        <v>4.9132965499366632</v>
      </c>
    </row>
    <row r="160" spans="1:5" ht="42">
      <c r="A160" s="31" t="s">
        <v>118</v>
      </c>
      <c r="B160" s="44" t="s">
        <v>121</v>
      </c>
      <c r="C160" s="61">
        <v>4818106</v>
      </c>
      <c r="D160" s="61">
        <v>99000</v>
      </c>
      <c r="E160" s="15">
        <f t="shared" si="3"/>
        <v>2.0547493143571351</v>
      </c>
    </row>
    <row r="161" spans="1:5" ht="21">
      <c r="A161" s="31" t="s">
        <v>122</v>
      </c>
      <c r="B161" s="44" t="s">
        <v>123</v>
      </c>
      <c r="C161" s="61">
        <v>460000</v>
      </c>
      <c r="D161" s="61">
        <v>160329</v>
      </c>
      <c r="E161" s="15">
        <f t="shared" si="3"/>
        <v>34.854130434782611</v>
      </c>
    </row>
    <row r="162" spans="1:5" ht="31.5">
      <c r="A162" s="32" t="s">
        <v>419</v>
      </c>
      <c r="B162" s="42" t="s">
        <v>124</v>
      </c>
      <c r="C162" s="63">
        <v>55963924.450000003</v>
      </c>
      <c r="D162" s="63">
        <v>1818923.06</v>
      </c>
      <c r="E162" s="26">
        <f t="shared" si="3"/>
        <v>3.250170673118332</v>
      </c>
    </row>
    <row r="163" spans="1:5" ht="42">
      <c r="A163" s="31" t="s">
        <v>118</v>
      </c>
      <c r="B163" s="44" t="s">
        <v>125</v>
      </c>
      <c r="C163" s="61">
        <v>47045252.880000003</v>
      </c>
      <c r="D163" s="61">
        <v>1056315.04</v>
      </c>
      <c r="E163" s="15">
        <f t="shared" si="3"/>
        <v>2.245316956196155</v>
      </c>
    </row>
    <row r="164" spans="1:5" ht="21">
      <c r="A164" s="31" t="s">
        <v>122</v>
      </c>
      <c r="B164" s="44" t="s">
        <v>126</v>
      </c>
      <c r="C164" s="61">
        <v>8705324.5700000003</v>
      </c>
      <c r="D164" s="61">
        <v>638561.02</v>
      </c>
      <c r="E164" s="15">
        <f t="shared" si="3"/>
        <v>7.3352924967391537</v>
      </c>
    </row>
    <row r="165" spans="1:5">
      <c r="A165" s="31" t="s">
        <v>129</v>
      </c>
      <c r="B165" s="44" t="s">
        <v>130</v>
      </c>
      <c r="C165" s="61">
        <v>213347</v>
      </c>
      <c r="D165" s="61">
        <v>124047</v>
      </c>
      <c r="E165" s="15">
        <f t="shared" si="3"/>
        <v>58.143306444430905</v>
      </c>
    </row>
    <row r="166" spans="1:5" ht="24.75" customHeight="1">
      <c r="A166" s="31" t="s">
        <v>259</v>
      </c>
      <c r="B166" s="44" t="s">
        <v>260</v>
      </c>
      <c r="C166" s="61">
        <v>9100</v>
      </c>
      <c r="D166" s="62" t="s">
        <v>3</v>
      </c>
      <c r="E166" s="15"/>
    </row>
    <row r="167" spans="1:5" ht="21">
      <c r="A167" s="31" t="s">
        <v>122</v>
      </c>
      <c r="B167" s="44" t="s">
        <v>261</v>
      </c>
      <c r="C167" s="61">
        <v>9100</v>
      </c>
      <c r="D167" s="62" t="s">
        <v>3</v>
      </c>
      <c r="E167" s="15"/>
    </row>
    <row r="168" spans="1:5" ht="31.5">
      <c r="A168" s="32" t="s">
        <v>34</v>
      </c>
      <c r="B168" s="42" t="s">
        <v>131</v>
      </c>
      <c r="C168" s="63">
        <v>18559866</v>
      </c>
      <c r="D168" s="63">
        <v>832918.6</v>
      </c>
      <c r="E168" s="26">
        <f t="shared" si="3"/>
        <v>4.4877403748496896</v>
      </c>
    </row>
    <row r="169" spans="1:5" ht="42">
      <c r="A169" s="31" t="s">
        <v>118</v>
      </c>
      <c r="B169" s="44" t="s">
        <v>132</v>
      </c>
      <c r="C169" s="61">
        <v>17593566</v>
      </c>
      <c r="D169" s="61">
        <v>775583.04</v>
      </c>
      <c r="E169" s="15">
        <f t="shared" si="3"/>
        <v>4.4083333645947613</v>
      </c>
    </row>
    <row r="170" spans="1:5" ht="21">
      <c r="A170" s="31" t="s">
        <v>122</v>
      </c>
      <c r="B170" s="44" t="s">
        <v>133</v>
      </c>
      <c r="C170" s="61">
        <v>966300</v>
      </c>
      <c r="D170" s="61">
        <v>57335.56</v>
      </c>
      <c r="E170" s="15">
        <f t="shared" si="3"/>
        <v>5.9335154713856975</v>
      </c>
    </row>
    <row r="171" spans="1:5">
      <c r="A171" s="31" t="s">
        <v>35</v>
      </c>
      <c r="B171" s="44" t="s">
        <v>134</v>
      </c>
      <c r="C171" s="61">
        <v>500000</v>
      </c>
      <c r="D171" s="62" t="s">
        <v>3</v>
      </c>
      <c r="E171" s="26"/>
    </row>
    <row r="172" spans="1:5">
      <c r="A172" s="31" t="s">
        <v>129</v>
      </c>
      <c r="B172" s="44" t="s">
        <v>135</v>
      </c>
      <c r="C172" s="61">
        <v>500000</v>
      </c>
      <c r="D172" s="62" t="s">
        <v>3</v>
      </c>
      <c r="E172" s="15"/>
    </row>
    <row r="173" spans="1:5">
      <c r="A173" s="31" t="s">
        <v>403</v>
      </c>
      <c r="B173" s="44" t="s">
        <v>404</v>
      </c>
      <c r="C173" s="61">
        <v>500000</v>
      </c>
      <c r="D173" s="62" t="s">
        <v>3</v>
      </c>
      <c r="E173" s="15"/>
    </row>
    <row r="174" spans="1:5">
      <c r="A174" s="31" t="s">
        <v>36</v>
      </c>
      <c r="B174" s="44" t="s">
        <v>136</v>
      </c>
      <c r="C174" s="61">
        <v>41167000</v>
      </c>
      <c r="D174" s="61">
        <v>1305824.3500000001</v>
      </c>
      <c r="E174" s="26">
        <f t="shared" si="3"/>
        <v>3.1720172711152141</v>
      </c>
    </row>
    <row r="175" spans="1:5" ht="42">
      <c r="A175" s="31" t="s">
        <v>118</v>
      </c>
      <c r="B175" s="44" t="s">
        <v>137</v>
      </c>
      <c r="C175" s="61">
        <v>34453000</v>
      </c>
      <c r="D175" s="61">
        <v>956582.9</v>
      </c>
      <c r="E175" s="15">
        <f t="shared" si="3"/>
        <v>2.7764865178649174</v>
      </c>
    </row>
    <row r="176" spans="1:5" ht="21">
      <c r="A176" s="31" t="s">
        <v>122</v>
      </c>
      <c r="B176" s="44" t="s">
        <v>138</v>
      </c>
      <c r="C176" s="61">
        <v>6443300</v>
      </c>
      <c r="D176" s="61">
        <v>338441.45</v>
      </c>
      <c r="E176" s="15">
        <f t="shared" si="3"/>
        <v>5.2526104635823261</v>
      </c>
    </row>
    <row r="177" spans="1:5">
      <c r="A177" s="31" t="s">
        <v>128</v>
      </c>
      <c r="B177" s="44" t="s">
        <v>139</v>
      </c>
      <c r="C177" s="61">
        <v>130600</v>
      </c>
      <c r="D177" s="61">
        <v>10800</v>
      </c>
      <c r="E177" s="15">
        <f t="shared" si="3"/>
        <v>8.269525267993874</v>
      </c>
    </row>
    <row r="178" spans="1:5" ht="21">
      <c r="A178" s="31" t="s">
        <v>170</v>
      </c>
      <c r="B178" s="44" t="s">
        <v>251</v>
      </c>
      <c r="C178" s="61">
        <v>140000</v>
      </c>
      <c r="D178" s="62" t="s">
        <v>3</v>
      </c>
      <c r="E178" s="15"/>
    </row>
    <row r="179" spans="1:5">
      <c r="A179" s="31" t="s">
        <v>129</v>
      </c>
      <c r="B179" s="44" t="s">
        <v>362</v>
      </c>
      <c r="C179" s="61">
        <v>100</v>
      </c>
      <c r="D179" s="62" t="s">
        <v>3</v>
      </c>
      <c r="E179" s="15"/>
    </row>
    <row r="180" spans="1:5">
      <c r="A180" s="33" t="s">
        <v>140</v>
      </c>
      <c r="B180" s="43" t="s">
        <v>141</v>
      </c>
      <c r="C180" s="70">
        <v>2986300</v>
      </c>
      <c r="D180" s="70">
        <v>248800</v>
      </c>
      <c r="E180" s="25">
        <f t="shared" si="3"/>
        <v>8.3313799685229206</v>
      </c>
    </row>
    <row r="181" spans="1:5" ht="18" customHeight="1">
      <c r="A181" s="32" t="s">
        <v>37</v>
      </c>
      <c r="B181" s="42" t="s">
        <v>142</v>
      </c>
      <c r="C181" s="63">
        <v>2986300</v>
      </c>
      <c r="D181" s="63">
        <v>248800</v>
      </c>
      <c r="E181" s="45">
        <f t="shared" ref="E181:E195" si="4">(D181/C181)*100</f>
        <v>8.3313799685229206</v>
      </c>
    </row>
    <row r="182" spans="1:5">
      <c r="A182" s="31" t="s">
        <v>128</v>
      </c>
      <c r="B182" s="44" t="s">
        <v>143</v>
      </c>
      <c r="C182" s="61">
        <v>2986300</v>
      </c>
      <c r="D182" s="61">
        <v>248800</v>
      </c>
      <c r="E182" s="16">
        <f t="shared" si="4"/>
        <v>8.3313799685229206</v>
      </c>
    </row>
    <row r="183" spans="1:5">
      <c r="A183" s="31" t="s">
        <v>417</v>
      </c>
      <c r="B183" s="44" t="s">
        <v>418</v>
      </c>
      <c r="C183" s="61">
        <v>2986300</v>
      </c>
      <c r="D183" s="61">
        <v>248800</v>
      </c>
      <c r="E183" s="16">
        <f t="shared" si="4"/>
        <v>8.3313799685229206</v>
      </c>
    </row>
    <row r="184" spans="1:5" ht="21">
      <c r="A184" s="33" t="s">
        <v>144</v>
      </c>
      <c r="B184" s="43" t="s">
        <v>145</v>
      </c>
      <c r="C184" s="70">
        <v>9167462</v>
      </c>
      <c r="D184" s="70">
        <v>279971.93</v>
      </c>
      <c r="E184" s="25">
        <f t="shared" si="4"/>
        <v>3.0539742624512654</v>
      </c>
    </row>
    <row r="185" spans="1:5">
      <c r="A185" s="32" t="s">
        <v>355</v>
      </c>
      <c r="B185" s="42" t="s">
        <v>146</v>
      </c>
      <c r="C185" s="63">
        <v>5000</v>
      </c>
      <c r="D185" s="71" t="s">
        <v>3</v>
      </c>
      <c r="E185" s="45"/>
    </row>
    <row r="186" spans="1:5" ht="22.5" customHeight="1">
      <c r="A186" s="31" t="s">
        <v>122</v>
      </c>
      <c r="B186" s="44" t="s">
        <v>147</v>
      </c>
      <c r="C186" s="61">
        <v>5000</v>
      </c>
      <c r="D186" s="62" t="s">
        <v>3</v>
      </c>
      <c r="E186" s="45"/>
    </row>
    <row r="187" spans="1:5" ht="21">
      <c r="A187" s="32" t="s">
        <v>356</v>
      </c>
      <c r="B187" s="42" t="s">
        <v>230</v>
      </c>
      <c r="C187" s="63">
        <v>9162462</v>
      </c>
      <c r="D187" s="63">
        <v>279971.93</v>
      </c>
      <c r="E187" s="26">
        <f t="shared" si="4"/>
        <v>3.0556408310342786</v>
      </c>
    </row>
    <row r="188" spans="1:5" ht="42">
      <c r="A188" s="31" t="s">
        <v>118</v>
      </c>
      <c r="B188" s="44" t="s">
        <v>357</v>
      </c>
      <c r="C188" s="61">
        <v>5065162</v>
      </c>
      <c r="D188" s="61">
        <v>134335.62</v>
      </c>
      <c r="E188" s="15">
        <f t="shared" si="4"/>
        <v>2.6521485393754434</v>
      </c>
    </row>
    <row r="189" spans="1:5" ht="18" customHeight="1">
      <c r="A189" s="31" t="s">
        <v>122</v>
      </c>
      <c r="B189" s="44" t="s">
        <v>358</v>
      </c>
      <c r="C189" s="61">
        <v>555000</v>
      </c>
      <c r="D189" s="61">
        <v>145636.31</v>
      </c>
      <c r="E189" s="16">
        <f t="shared" si="4"/>
        <v>26.240776576576575</v>
      </c>
    </row>
    <row r="190" spans="1:5">
      <c r="A190" s="31" t="s">
        <v>128</v>
      </c>
      <c r="B190" s="44" t="s">
        <v>440</v>
      </c>
      <c r="C190" s="61">
        <v>3542300</v>
      </c>
      <c r="D190" s="62" t="s">
        <v>3</v>
      </c>
      <c r="E190" s="26"/>
    </row>
    <row r="191" spans="1:5">
      <c r="A191" s="33" t="s">
        <v>148</v>
      </c>
      <c r="B191" s="43" t="s">
        <v>149</v>
      </c>
      <c r="C191" s="70">
        <v>111111482.12</v>
      </c>
      <c r="D191" s="70">
        <v>2258622.08</v>
      </c>
      <c r="E191" s="25">
        <f t="shared" si="4"/>
        <v>2.0327530844748307</v>
      </c>
    </row>
    <row r="192" spans="1:5">
      <c r="A192" s="32" t="s">
        <v>38</v>
      </c>
      <c r="B192" s="42" t="s">
        <v>150</v>
      </c>
      <c r="C192" s="63">
        <v>6085100</v>
      </c>
      <c r="D192" s="63">
        <v>106000</v>
      </c>
      <c r="E192" s="26">
        <f t="shared" si="4"/>
        <v>1.741959869188674</v>
      </c>
    </row>
    <row r="193" spans="1:5" ht="20.25" customHeight="1">
      <c r="A193" s="31" t="s">
        <v>118</v>
      </c>
      <c r="B193" s="44" t="s">
        <v>151</v>
      </c>
      <c r="C193" s="61">
        <v>5561100</v>
      </c>
      <c r="D193" s="61">
        <v>106000</v>
      </c>
      <c r="E193" s="15">
        <f t="shared" si="4"/>
        <v>1.9060977144809481</v>
      </c>
    </row>
    <row r="194" spans="1:5" ht="21">
      <c r="A194" s="31" t="s">
        <v>122</v>
      </c>
      <c r="B194" s="44" t="s">
        <v>152</v>
      </c>
      <c r="C194" s="61">
        <v>524000</v>
      </c>
      <c r="D194" s="62" t="s">
        <v>3</v>
      </c>
      <c r="E194" s="15"/>
    </row>
    <row r="195" spans="1:5" ht="20.25" customHeight="1">
      <c r="A195" s="32" t="s">
        <v>39</v>
      </c>
      <c r="B195" s="42" t="s">
        <v>153</v>
      </c>
      <c r="C195" s="63">
        <v>72577581.719999999</v>
      </c>
      <c r="D195" s="63">
        <v>2040000</v>
      </c>
      <c r="E195" s="26">
        <f t="shared" si="4"/>
        <v>2.8107853026437266</v>
      </c>
    </row>
    <row r="196" spans="1:5" ht="21">
      <c r="A196" s="31" t="s">
        <v>122</v>
      </c>
      <c r="B196" s="44" t="s">
        <v>363</v>
      </c>
      <c r="C196" s="61">
        <v>100</v>
      </c>
      <c r="D196" s="62" t="s">
        <v>3</v>
      </c>
      <c r="E196" s="26"/>
    </row>
    <row r="197" spans="1:5">
      <c r="A197" s="31" t="s">
        <v>129</v>
      </c>
      <c r="B197" s="44" t="s">
        <v>154</v>
      </c>
      <c r="C197" s="61">
        <v>72577481.719999999</v>
      </c>
      <c r="D197" s="61">
        <v>2040000</v>
      </c>
      <c r="E197" s="15"/>
    </row>
    <row r="198" spans="1:5" ht="21" customHeight="1">
      <c r="A198" s="32" t="s">
        <v>40</v>
      </c>
      <c r="B198" s="42" t="s">
        <v>155</v>
      </c>
      <c r="C198" s="63">
        <v>15375200</v>
      </c>
      <c r="D198" s="71" t="s">
        <v>3</v>
      </c>
      <c r="E198" s="26"/>
    </row>
    <row r="199" spans="1:5">
      <c r="A199" s="31" t="s">
        <v>128</v>
      </c>
      <c r="B199" s="44" t="s">
        <v>156</v>
      </c>
      <c r="C199" s="61">
        <v>15375200</v>
      </c>
      <c r="D199" s="62" t="s">
        <v>3</v>
      </c>
      <c r="E199" s="15"/>
    </row>
    <row r="200" spans="1:5">
      <c r="A200" s="32" t="s">
        <v>426</v>
      </c>
      <c r="B200" s="42" t="s">
        <v>427</v>
      </c>
      <c r="C200" s="63">
        <v>10899600.4</v>
      </c>
      <c r="D200" s="71" t="s">
        <v>3</v>
      </c>
      <c r="E200" s="26"/>
    </row>
    <row r="201" spans="1:5" ht="21">
      <c r="A201" s="31" t="s">
        <v>122</v>
      </c>
      <c r="B201" s="44" t="s">
        <v>428</v>
      </c>
      <c r="C201" s="61">
        <v>10899600.4</v>
      </c>
      <c r="D201" s="62" t="s">
        <v>3</v>
      </c>
      <c r="E201" s="15"/>
    </row>
    <row r="202" spans="1:5">
      <c r="A202" s="31" t="s">
        <v>41</v>
      </c>
      <c r="B202" s="44" t="s">
        <v>157</v>
      </c>
      <c r="C202" s="61">
        <v>6174000</v>
      </c>
      <c r="D202" s="61">
        <v>112622.08</v>
      </c>
      <c r="E202" s="15">
        <f t="shared" ref="E202:E225" si="5">(D202/C202)*100</f>
        <v>1.8241347586653709</v>
      </c>
    </row>
    <row r="203" spans="1:5" ht="42">
      <c r="A203" s="31" t="s">
        <v>118</v>
      </c>
      <c r="B203" s="44" t="s">
        <v>158</v>
      </c>
      <c r="C203" s="61">
        <v>4425700</v>
      </c>
      <c r="D203" s="61">
        <v>101905.71</v>
      </c>
      <c r="E203" s="15"/>
    </row>
    <row r="204" spans="1:5" ht="21">
      <c r="A204" s="31" t="s">
        <v>122</v>
      </c>
      <c r="B204" s="44" t="s">
        <v>159</v>
      </c>
      <c r="C204" s="61">
        <v>1408300</v>
      </c>
      <c r="D204" s="61">
        <v>10716.37</v>
      </c>
      <c r="E204" s="15">
        <f t="shared" si="5"/>
        <v>0.76094369097493431</v>
      </c>
    </row>
    <row r="205" spans="1:5" ht="21">
      <c r="A205" s="31" t="s">
        <v>170</v>
      </c>
      <c r="B205" s="44" t="s">
        <v>244</v>
      </c>
      <c r="C205" s="61">
        <v>10000</v>
      </c>
      <c r="D205" s="62" t="s">
        <v>3</v>
      </c>
      <c r="E205" s="45"/>
    </row>
    <row r="206" spans="1:5">
      <c r="A206" s="31" t="s">
        <v>129</v>
      </c>
      <c r="B206" s="44" t="s">
        <v>364</v>
      </c>
      <c r="C206" s="61">
        <v>330000</v>
      </c>
      <c r="D206" s="62" t="s">
        <v>3</v>
      </c>
      <c r="E206" s="26"/>
    </row>
    <row r="207" spans="1:5">
      <c r="A207" s="33" t="s">
        <v>160</v>
      </c>
      <c r="B207" s="43" t="s">
        <v>161</v>
      </c>
      <c r="C207" s="70">
        <v>42336200</v>
      </c>
      <c r="D207" s="72" t="s">
        <v>3</v>
      </c>
      <c r="E207" s="25"/>
    </row>
    <row r="208" spans="1:5">
      <c r="A208" s="32" t="s">
        <v>270</v>
      </c>
      <c r="B208" s="42" t="s">
        <v>271</v>
      </c>
      <c r="C208" s="63">
        <v>156000</v>
      </c>
      <c r="D208" s="71" t="s">
        <v>3</v>
      </c>
      <c r="E208" s="26"/>
    </row>
    <row r="209" spans="1:5" ht="18.75" customHeight="1">
      <c r="A209" s="31" t="s">
        <v>122</v>
      </c>
      <c r="B209" s="44" t="s">
        <v>272</v>
      </c>
      <c r="C209" s="61">
        <v>156000</v>
      </c>
      <c r="D209" s="62" t="s">
        <v>3</v>
      </c>
      <c r="E209" s="26"/>
    </row>
    <row r="210" spans="1:5" ht="19.5" customHeight="1">
      <c r="A210" s="73" t="s">
        <v>42</v>
      </c>
      <c r="B210" s="74" t="s">
        <v>163</v>
      </c>
      <c r="C210" s="75">
        <v>41830200</v>
      </c>
      <c r="D210" s="76" t="s">
        <v>3</v>
      </c>
      <c r="E210" s="77"/>
    </row>
    <row r="211" spans="1:5" ht="21" customHeight="1">
      <c r="A211" s="31" t="s">
        <v>129</v>
      </c>
      <c r="B211" s="44" t="s">
        <v>164</v>
      </c>
      <c r="C211" s="61">
        <v>41830200</v>
      </c>
      <c r="D211" s="62" t="s">
        <v>3</v>
      </c>
      <c r="E211" s="45"/>
    </row>
    <row r="212" spans="1:5" ht="21">
      <c r="A212" s="32" t="s">
        <v>43</v>
      </c>
      <c r="B212" s="42" t="s">
        <v>165</v>
      </c>
      <c r="C212" s="63">
        <v>350000</v>
      </c>
      <c r="D212" s="71" t="s">
        <v>3</v>
      </c>
      <c r="E212" s="45"/>
    </row>
    <row r="213" spans="1:5" ht="21">
      <c r="A213" s="31" t="s">
        <v>122</v>
      </c>
      <c r="B213" s="44" t="s">
        <v>166</v>
      </c>
      <c r="C213" s="61">
        <v>350000</v>
      </c>
      <c r="D213" s="62" t="s">
        <v>3</v>
      </c>
      <c r="E213" s="45"/>
    </row>
    <row r="214" spans="1:5">
      <c r="A214" s="33" t="s">
        <v>262</v>
      </c>
      <c r="B214" s="43" t="s">
        <v>263</v>
      </c>
      <c r="C214" s="70">
        <v>4642045</v>
      </c>
      <c r="D214" s="72" t="s">
        <v>3</v>
      </c>
      <c r="E214" s="25"/>
    </row>
    <row r="215" spans="1:5" ht="17.25" customHeight="1">
      <c r="A215" s="32" t="s">
        <v>264</v>
      </c>
      <c r="B215" s="42" t="s">
        <v>265</v>
      </c>
      <c r="C215" s="63">
        <v>592045</v>
      </c>
      <c r="D215" s="71" t="s">
        <v>3</v>
      </c>
      <c r="E215" s="45"/>
    </row>
    <row r="216" spans="1:5" ht="21">
      <c r="A216" s="31" t="s">
        <v>122</v>
      </c>
      <c r="B216" s="44" t="s">
        <v>266</v>
      </c>
      <c r="C216" s="61">
        <v>592045</v>
      </c>
      <c r="D216" s="62" t="s">
        <v>3</v>
      </c>
      <c r="E216" s="45"/>
    </row>
    <row r="217" spans="1:5">
      <c r="A217" s="32" t="s">
        <v>321</v>
      </c>
      <c r="B217" s="42" t="s">
        <v>322</v>
      </c>
      <c r="C217" s="63">
        <v>4050000</v>
      </c>
      <c r="D217" s="71" t="s">
        <v>3</v>
      </c>
      <c r="E217" s="45"/>
    </row>
    <row r="218" spans="1:5" ht="21">
      <c r="A218" s="31" t="s">
        <v>122</v>
      </c>
      <c r="B218" s="44" t="s">
        <v>323</v>
      </c>
      <c r="C218" s="61">
        <v>150000</v>
      </c>
      <c r="D218" s="62" t="s">
        <v>3</v>
      </c>
      <c r="E218" s="45"/>
    </row>
    <row r="219" spans="1:5">
      <c r="A219" s="31" t="s">
        <v>128</v>
      </c>
      <c r="B219" s="44" t="s">
        <v>468</v>
      </c>
      <c r="C219" s="61">
        <v>3900000</v>
      </c>
      <c r="D219" s="62" t="s">
        <v>3</v>
      </c>
      <c r="E219" s="16"/>
    </row>
    <row r="220" spans="1:5" ht="19.5" customHeight="1">
      <c r="A220" s="33" t="s">
        <v>167</v>
      </c>
      <c r="B220" s="43" t="s">
        <v>168</v>
      </c>
      <c r="C220" s="70">
        <v>922794871</v>
      </c>
      <c r="D220" s="70">
        <v>26025202.050000001</v>
      </c>
      <c r="E220" s="25">
        <f t="shared" si="5"/>
        <v>2.8202586368731559</v>
      </c>
    </row>
    <row r="221" spans="1:5" ht="15" customHeight="1">
      <c r="A221" s="32" t="s">
        <v>44</v>
      </c>
      <c r="B221" s="42" t="s">
        <v>169</v>
      </c>
      <c r="C221" s="63">
        <v>159575400</v>
      </c>
      <c r="D221" s="63">
        <v>4673600</v>
      </c>
      <c r="E221" s="45">
        <f t="shared" si="5"/>
        <v>2.9287722293035143</v>
      </c>
    </row>
    <row r="222" spans="1:5" ht="21">
      <c r="A222" s="31" t="s">
        <v>170</v>
      </c>
      <c r="B222" s="44" t="s">
        <v>171</v>
      </c>
      <c r="C222" s="61">
        <v>159575400</v>
      </c>
      <c r="D222" s="61">
        <v>4673600</v>
      </c>
      <c r="E222" s="15">
        <f t="shared" si="5"/>
        <v>2.9287722293035143</v>
      </c>
    </row>
    <row r="223" spans="1:5" ht="20.25" customHeight="1">
      <c r="A223" s="32" t="s">
        <v>45</v>
      </c>
      <c r="B223" s="42" t="s">
        <v>172</v>
      </c>
      <c r="C223" s="63">
        <v>610992100</v>
      </c>
      <c r="D223" s="63">
        <v>16136700</v>
      </c>
      <c r="E223" s="26">
        <f t="shared" si="5"/>
        <v>2.6410652445424416</v>
      </c>
    </row>
    <row r="224" spans="1:5" ht="21">
      <c r="A224" s="31" t="s">
        <v>122</v>
      </c>
      <c r="B224" s="44" t="s">
        <v>365</v>
      </c>
      <c r="C224" s="61">
        <v>766500</v>
      </c>
      <c r="D224" s="62" t="s">
        <v>3</v>
      </c>
      <c r="E224" s="15"/>
    </row>
    <row r="225" spans="1:5" ht="21">
      <c r="A225" s="31" t="s">
        <v>170</v>
      </c>
      <c r="B225" s="44" t="s">
        <v>173</v>
      </c>
      <c r="C225" s="61">
        <v>610225600</v>
      </c>
      <c r="D225" s="61">
        <v>16136700</v>
      </c>
      <c r="E225" s="15">
        <f t="shared" si="5"/>
        <v>2.6443826676560276</v>
      </c>
    </row>
    <row r="226" spans="1:5">
      <c r="A226" s="32" t="s">
        <v>238</v>
      </c>
      <c r="B226" s="42" t="s">
        <v>239</v>
      </c>
      <c r="C226" s="63">
        <v>77977600</v>
      </c>
      <c r="D226" s="63">
        <v>2143100</v>
      </c>
      <c r="E226" s="26">
        <f t="shared" ref="E226:E244" si="6">(D226/C226)*100</f>
        <v>2.7483533732764283</v>
      </c>
    </row>
    <row r="227" spans="1:5" ht="21">
      <c r="A227" s="31" t="s">
        <v>170</v>
      </c>
      <c r="B227" s="44" t="s">
        <v>240</v>
      </c>
      <c r="C227" s="61">
        <v>77862600</v>
      </c>
      <c r="D227" s="61">
        <v>2143100</v>
      </c>
      <c r="E227" s="15">
        <f t="shared" si="6"/>
        <v>2.7524125831914166</v>
      </c>
    </row>
    <row r="228" spans="1:5">
      <c r="A228" s="31" t="s">
        <v>129</v>
      </c>
      <c r="B228" s="44" t="s">
        <v>370</v>
      </c>
      <c r="C228" s="61">
        <v>115000</v>
      </c>
      <c r="D228" s="62" t="s">
        <v>3</v>
      </c>
      <c r="E228" s="15"/>
    </row>
    <row r="229" spans="1:5" ht="15" customHeight="1">
      <c r="A229" s="32" t="s">
        <v>226</v>
      </c>
      <c r="B229" s="42" t="s">
        <v>174</v>
      </c>
      <c r="C229" s="63">
        <v>9916200</v>
      </c>
      <c r="D229" s="63">
        <v>232500</v>
      </c>
      <c r="E229" s="26">
        <f t="shared" si="6"/>
        <v>2.3446481515096509</v>
      </c>
    </row>
    <row r="230" spans="1:5" ht="21">
      <c r="A230" s="31" t="s">
        <v>170</v>
      </c>
      <c r="B230" s="44" t="s">
        <v>175</v>
      </c>
      <c r="C230" s="61">
        <v>9916200</v>
      </c>
      <c r="D230" s="61">
        <v>232500</v>
      </c>
      <c r="E230" s="15">
        <f t="shared" si="6"/>
        <v>2.3446481515096509</v>
      </c>
    </row>
    <row r="231" spans="1:5">
      <c r="A231" s="32" t="s">
        <v>46</v>
      </c>
      <c r="B231" s="42" t="s">
        <v>176</v>
      </c>
      <c r="C231" s="63">
        <v>64333571</v>
      </c>
      <c r="D231" s="63">
        <v>2839302.05</v>
      </c>
      <c r="E231" s="26">
        <f t="shared" si="6"/>
        <v>4.413406571197485</v>
      </c>
    </row>
    <row r="232" spans="1:5" ht="42">
      <c r="A232" s="31" t="s">
        <v>118</v>
      </c>
      <c r="B232" s="44" t="s">
        <v>177</v>
      </c>
      <c r="C232" s="61">
        <v>15201671</v>
      </c>
      <c r="D232" s="61">
        <v>354250</v>
      </c>
      <c r="E232" s="15">
        <f t="shared" si="6"/>
        <v>2.330335921623353</v>
      </c>
    </row>
    <row r="233" spans="1:5" ht="21">
      <c r="A233" s="31" t="s">
        <v>122</v>
      </c>
      <c r="B233" s="44" t="s">
        <v>267</v>
      </c>
      <c r="C233" s="61">
        <v>3963200</v>
      </c>
      <c r="D233" s="61">
        <v>212352.05</v>
      </c>
      <c r="E233" s="15">
        <f t="shared" si="6"/>
        <v>5.3580957307226482</v>
      </c>
    </row>
    <row r="234" spans="1:5">
      <c r="A234" s="31" t="s">
        <v>127</v>
      </c>
      <c r="B234" s="44" t="s">
        <v>396</v>
      </c>
      <c r="C234" s="61">
        <v>1177500</v>
      </c>
      <c r="D234" s="62" t="s">
        <v>3</v>
      </c>
      <c r="E234" s="15"/>
    </row>
    <row r="235" spans="1:5" ht="21">
      <c r="A235" s="31" t="s">
        <v>170</v>
      </c>
      <c r="B235" s="44" t="s">
        <v>178</v>
      </c>
      <c r="C235" s="61">
        <v>43991200</v>
      </c>
      <c r="D235" s="61">
        <v>2272700</v>
      </c>
      <c r="E235" s="15">
        <f t="shared" si="6"/>
        <v>5.1662605248322393</v>
      </c>
    </row>
    <row r="236" spans="1:5" ht="18" customHeight="1">
      <c r="A236" s="33" t="s">
        <v>324</v>
      </c>
      <c r="B236" s="43" t="s">
        <v>179</v>
      </c>
      <c r="C236" s="70">
        <v>210010603</v>
      </c>
      <c r="D236" s="70">
        <v>10734655.859999999</v>
      </c>
      <c r="E236" s="25">
        <f t="shared" si="6"/>
        <v>5.1114828045134457</v>
      </c>
    </row>
    <row r="237" spans="1:5" ht="15.75" customHeight="1">
      <c r="A237" s="32" t="s">
        <v>47</v>
      </c>
      <c r="B237" s="42" t="s">
        <v>180</v>
      </c>
      <c r="C237" s="63">
        <v>144490331</v>
      </c>
      <c r="D237" s="63">
        <v>8811124.4399999995</v>
      </c>
      <c r="E237" s="26">
        <f t="shared" si="6"/>
        <v>6.0980720156285058</v>
      </c>
    </row>
    <row r="238" spans="1:5" ht="21">
      <c r="A238" s="31" t="s">
        <v>170</v>
      </c>
      <c r="B238" s="44" t="s">
        <v>181</v>
      </c>
      <c r="C238" s="61">
        <v>144490331</v>
      </c>
      <c r="D238" s="61">
        <v>8811124.4399999995</v>
      </c>
      <c r="E238" s="15">
        <f t="shared" si="6"/>
        <v>6.0980720156285058</v>
      </c>
    </row>
    <row r="239" spans="1:5">
      <c r="A239" s="32" t="s">
        <v>48</v>
      </c>
      <c r="B239" s="42" t="s">
        <v>182</v>
      </c>
      <c r="C239" s="63">
        <v>65520272</v>
      </c>
      <c r="D239" s="63">
        <v>1923531.42</v>
      </c>
      <c r="E239" s="26">
        <f t="shared" si="6"/>
        <v>2.9357805779560864</v>
      </c>
    </row>
    <row r="240" spans="1:5" ht="42">
      <c r="A240" s="31" t="s">
        <v>118</v>
      </c>
      <c r="B240" s="44" t="s">
        <v>183</v>
      </c>
      <c r="C240" s="61">
        <v>62456872</v>
      </c>
      <c r="D240" s="61">
        <v>1800855.42</v>
      </c>
      <c r="E240" s="15">
        <f t="shared" si="6"/>
        <v>2.8833583276472763</v>
      </c>
    </row>
    <row r="241" spans="1:5" ht="21">
      <c r="A241" s="31" t="s">
        <v>122</v>
      </c>
      <c r="B241" s="44" t="s">
        <v>184</v>
      </c>
      <c r="C241" s="61">
        <v>3063400</v>
      </c>
      <c r="D241" s="61">
        <v>122676</v>
      </c>
      <c r="E241" s="15">
        <f t="shared" si="6"/>
        <v>4.0045700855258861</v>
      </c>
    </row>
    <row r="242" spans="1:5" ht="19.5" customHeight="1">
      <c r="A242" s="33" t="s">
        <v>185</v>
      </c>
      <c r="B242" s="43" t="s">
        <v>186</v>
      </c>
      <c r="C242" s="70">
        <v>50865750.280000001</v>
      </c>
      <c r="D242" s="70">
        <v>1378539.29</v>
      </c>
      <c r="E242" s="25">
        <f t="shared" si="6"/>
        <v>2.7101522781273717</v>
      </c>
    </row>
    <row r="243" spans="1:5" ht="16.5" customHeight="1">
      <c r="A243" s="32" t="s">
        <v>60</v>
      </c>
      <c r="B243" s="42" t="s">
        <v>187</v>
      </c>
      <c r="C243" s="63">
        <v>1912000</v>
      </c>
      <c r="D243" s="63">
        <v>129011.29</v>
      </c>
      <c r="E243" s="26">
        <f t="shared" si="6"/>
        <v>6.7474524058577403</v>
      </c>
    </row>
    <row r="244" spans="1:5">
      <c r="A244" s="31" t="s">
        <v>127</v>
      </c>
      <c r="B244" s="44" t="s">
        <v>188</v>
      </c>
      <c r="C244" s="61">
        <v>1912000</v>
      </c>
      <c r="D244" s="61">
        <v>129011.29</v>
      </c>
      <c r="E244" s="15">
        <f t="shared" si="6"/>
        <v>6.7474524058577403</v>
      </c>
    </row>
    <row r="245" spans="1:5">
      <c r="A245" s="32" t="s">
        <v>49</v>
      </c>
      <c r="B245" s="42" t="s">
        <v>189</v>
      </c>
      <c r="C245" s="63">
        <v>33698750.280000001</v>
      </c>
      <c r="D245" s="63">
        <v>1229528</v>
      </c>
      <c r="E245" s="26">
        <f t="shared" ref="E245:E260" si="7">(D245/C245)*100</f>
        <v>3.6485863415822788</v>
      </c>
    </row>
    <row r="246" spans="1:5">
      <c r="A246" s="31" t="s">
        <v>127</v>
      </c>
      <c r="B246" s="44" t="s">
        <v>190</v>
      </c>
      <c r="C246" s="61">
        <v>2097650.2799999998</v>
      </c>
      <c r="D246" s="62" t="s">
        <v>3</v>
      </c>
      <c r="E246" s="15"/>
    </row>
    <row r="247" spans="1:5" ht="21">
      <c r="A247" s="31" t="s">
        <v>170</v>
      </c>
      <c r="B247" s="44" t="s">
        <v>441</v>
      </c>
      <c r="C247" s="61">
        <v>31601100</v>
      </c>
      <c r="D247" s="61">
        <v>1229528</v>
      </c>
      <c r="E247" s="15">
        <f t="shared" si="7"/>
        <v>3.8907759540016009</v>
      </c>
    </row>
    <row r="248" spans="1:5" ht="23.25" customHeight="1">
      <c r="A248" s="32" t="s">
        <v>50</v>
      </c>
      <c r="B248" s="42" t="s">
        <v>191</v>
      </c>
      <c r="C248" s="63">
        <v>14251100</v>
      </c>
      <c r="D248" s="71" t="s">
        <v>3</v>
      </c>
      <c r="E248" s="26"/>
    </row>
    <row r="249" spans="1:5">
      <c r="A249" s="31" t="s">
        <v>127</v>
      </c>
      <c r="B249" s="44" t="s">
        <v>192</v>
      </c>
      <c r="C249" s="61">
        <v>1325200</v>
      </c>
      <c r="D249" s="62" t="s">
        <v>3</v>
      </c>
      <c r="E249" s="15"/>
    </row>
    <row r="250" spans="1:5" ht="21">
      <c r="A250" s="31" t="s">
        <v>162</v>
      </c>
      <c r="B250" s="44" t="s">
        <v>483</v>
      </c>
      <c r="C250" s="61">
        <v>12925900</v>
      </c>
      <c r="D250" s="62" t="s">
        <v>3</v>
      </c>
      <c r="E250" s="26"/>
    </row>
    <row r="251" spans="1:5">
      <c r="A251" s="32" t="s">
        <v>51</v>
      </c>
      <c r="B251" s="42" t="s">
        <v>193</v>
      </c>
      <c r="C251" s="63">
        <v>1003900</v>
      </c>
      <c r="D251" s="63">
        <v>20000</v>
      </c>
      <c r="E251" s="26">
        <f t="shared" si="7"/>
        <v>1.9922303018228906</v>
      </c>
    </row>
    <row r="252" spans="1:5" ht="42">
      <c r="A252" s="31" t="s">
        <v>118</v>
      </c>
      <c r="B252" s="44" t="s">
        <v>194</v>
      </c>
      <c r="C252" s="61">
        <v>926900</v>
      </c>
      <c r="D252" s="61">
        <v>20000</v>
      </c>
      <c r="E252" s="15">
        <f t="shared" si="7"/>
        <v>2.1577300679684974</v>
      </c>
    </row>
    <row r="253" spans="1:5" ht="21">
      <c r="A253" s="31" t="s">
        <v>122</v>
      </c>
      <c r="B253" s="44" t="s">
        <v>195</v>
      </c>
      <c r="C253" s="61">
        <v>77000</v>
      </c>
      <c r="D253" s="62" t="s">
        <v>3</v>
      </c>
      <c r="E253" s="45"/>
    </row>
    <row r="254" spans="1:5">
      <c r="A254" s="33" t="s">
        <v>196</v>
      </c>
      <c r="B254" s="43" t="s">
        <v>197</v>
      </c>
      <c r="C254" s="70">
        <v>32661298</v>
      </c>
      <c r="D254" s="70">
        <v>1535116.81</v>
      </c>
      <c r="E254" s="25">
        <f t="shared" si="7"/>
        <v>4.7001096220976892</v>
      </c>
    </row>
    <row r="255" spans="1:5">
      <c r="A255" s="32" t="s">
        <v>52</v>
      </c>
      <c r="B255" s="42" t="s">
        <v>198</v>
      </c>
      <c r="C255" s="63">
        <v>32661298</v>
      </c>
      <c r="D255" s="63">
        <v>1535116.81</v>
      </c>
      <c r="E255" s="45">
        <f t="shared" si="7"/>
        <v>4.7001096220976892</v>
      </c>
    </row>
    <row r="256" spans="1:5" ht="21">
      <c r="A256" s="31" t="s">
        <v>170</v>
      </c>
      <c r="B256" s="44" t="s">
        <v>199</v>
      </c>
      <c r="C256" s="61">
        <v>32661298</v>
      </c>
      <c r="D256" s="61">
        <v>1535116.81</v>
      </c>
      <c r="E256" s="16">
        <f t="shared" si="7"/>
        <v>4.7001096220976892</v>
      </c>
    </row>
    <row r="257" spans="1:5" ht="21">
      <c r="A257" s="33" t="s">
        <v>200</v>
      </c>
      <c r="B257" s="43" t="s">
        <v>201</v>
      </c>
      <c r="C257" s="70">
        <v>207839715</v>
      </c>
      <c r="D257" s="70">
        <v>9280700</v>
      </c>
      <c r="E257" s="25">
        <f t="shared" si="7"/>
        <v>4.4653159767852832</v>
      </c>
    </row>
    <row r="258" spans="1:5" ht="31.5">
      <c r="A258" s="32" t="s">
        <v>53</v>
      </c>
      <c r="B258" s="42" t="s">
        <v>202</v>
      </c>
      <c r="C258" s="63">
        <v>108042500</v>
      </c>
      <c r="D258" s="63">
        <v>9280700</v>
      </c>
      <c r="E258" s="45">
        <f t="shared" si="7"/>
        <v>8.5898604715736866</v>
      </c>
    </row>
    <row r="259" spans="1:5">
      <c r="A259" s="31" t="s">
        <v>128</v>
      </c>
      <c r="B259" s="44" t="s">
        <v>203</v>
      </c>
      <c r="C259" s="61">
        <v>108042500</v>
      </c>
      <c r="D259" s="61">
        <v>9280700</v>
      </c>
      <c r="E259" s="16">
        <f t="shared" si="7"/>
        <v>8.5898604715736866</v>
      </c>
    </row>
    <row r="260" spans="1:5">
      <c r="A260" s="31" t="s">
        <v>405</v>
      </c>
      <c r="B260" s="44" t="s">
        <v>406</v>
      </c>
      <c r="C260" s="61">
        <v>108042500</v>
      </c>
      <c r="D260" s="61">
        <v>9280700</v>
      </c>
      <c r="E260" s="16">
        <f t="shared" si="7"/>
        <v>8.5898604715736866</v>
      </c>
    </row>
    <row r="261" spans="1:5">
      <c r="A261" s="32" t="s">
        <v>227</v>
      </c>
      <c r="B261" s="42" t="s">
        <v>228</v>
      </c>
      <c r="C261" s="63">
        <v>99797215</v>
      </c>
      <c r="D261" s="71" t="s">
        <v>3</v>
      </c>
      <c r="E261" s="45"/>
    </row>
    <row r="262" spans="1:5">
      <c r="A262" s="31" t="s">
        <v>128</v>
      </c>
      <c r="B262" s="44" t="s">
        <v>229</v>
      </c>
      <c r="C262" s="61">
        <v>99797215</v>
      </c>
      <c r="D262" s="62" t="s">
        <v>3</v>
      </c>
      <c r="E262" s="16"/>
    </row>
    <row r="263" spans="1:5">
      <c r="A263" s="31" t="s">
        <v>31</v>
      </c>
      <c r="B263" s="44" t="s">
        <v>407</v>
      </c>
      <c r="C263" s="61">
        <v>99797215</v>
      </c>
      <c r="D263" s="62" t="s">
        <v>3</v>
      </c>
      <c r="E263" s="16"/>
    </row>
    <row r="264" spans="1:5">
      <c r="A264" s="82" t="s">
        <v>274</v>
      </c>
      <c r="B264" s="84" t="s">
        <v>114</v>
      </c>
      <c r="C264" s="85">
        <v>-3612883</v>
      </c>
      <c r="D264" s="85">
        <v>14856064.93</v>
      </c>
      <c r="E264" s="87"/>
    </row>
    <row r="265" spans="1:5">
      <c r="A265" s="83"/>
      <c r="B265" s="83"/>
      <c r="C265" s="86"/>
      <c r="D265" s="86"/>
      <c r="E265" s="88"/>
    </row>
    <row r="269" spans="1:5" ht="15">
      <c r="A269" s="78" t="s">
        <v>204</v>
      </c>
      <c r="B269" s="79"/>
      <c r="C269" s="79"/>
      <c r="D269" s="79"/>
      <c r="E269" s="79"/>
    </row>
    <row r="270" spans="1:5" ht="15">
      <c r="A270" s="47"/>
      <c r="B270" s="5"/>
      <c r="C270" s="1"/>
      <c r="D270" s="1" t="s">
        <v>54</v>
      </c>
      <c r="E270" s="1"/>
    </row>
    <row r="271" spans="1:5" ht="48">
      <c r="A271" s="48" t="s">
        <v>61</v>
      </c>
      <c r="B271" s="4" t="s">
        <v>205</v>
      </c>
      <c r="C271" s="2" t="s">
        <v>111</v>
      </c>
      <c r="D271" s="2" t="s">
        <v>110</v>
      </c>
      <c r="E271" s="6"/>
    </row>
    <row r="272" spans="1:5" ht="24">
      <c r="A272" s="49" t="s">
        <v>206</v>
      </c>
      <c r="B272" s="3" t="s">
        <v>114</v>
      </c>
      <c r="C272" s="27">
        <f>C274+C281+C280</f>
        <v>3612883</v>
      </c>
      <c r="D272" s="28">
        <f>D274+D281+D280</f>
        <v>-14856064.930000007</v>
      </c>
      <c r="E272" s="7"/>
    </row>
    <row r="273" spans="1:5" ht="36">
      <c r="A273" s="49" t="s">
        <v>393</v>
      </c>
      <c r="B273" s="3" t="s">
        <v>114</v>
      </c>
      <c r="C273" s="29">
        <f>C274</f>
        <v>0</v>
      </c>
      <c r="D273" s="30">
        <f>D274</f>
        <v>0</v>
      </c>
      <c r="E273" s="7"/>
    </row>
    <row r="274" spans="1:5" ht="24">
      <c r="A274" s="49" t="s">
        <v>207</v>
      </c>
      <c r="B274" s="3" t="s">
        <v>208</v>
      </c>
      <c r="C274" s="29">
        <f>C275+C277</f>
        <v>0</v>
      </c>
      <c r="D274" s="30">
        <f>D275+D277</f>
        <v>0</v>
      </c>
      <c r="E274" s="7"/>
    </row>
    <row r="275" spans="1:5" ht="36">
      <c r="A275" s="49" t="s">
        <v>209</v>
      </c>
      <c r="B275" s="3" t="s">
        <v>210</v>
      </c>
      <c r="C275" s="29">
        <f>C276</f>
        <v>0</v>
      </c>
      <c r="D275" s="30">
        <f>D276</f>
        <v>0</v>
      </c>
      <c r="E275" s="6"/>
    </row>
    <row r="276" spans="1:5" ht="48">
      <c r="A276" s="49" t="s">
        <v>211</v>
      </c>
      <c r="B276" s="3" t="s">
        <v>212</v>
      </c>
      <c r="C276" s="29">
        <v>0</v>
      </c>
      <c r="D276" s="30"/>
      <c r="E276" s="6"/>
    </row>
    <row r="277" spans="1:5" ht="36">
      <c r="A277" s="49" t="s">
        <v>213</v>
      </c>
      <c r="B277" s="3" t="s">
        <v>214</v>
      </c>
      <c r="C277" s="29">
        <f>C278</f>
        <v>0</v>
      </c>
      <c r="D277" s="30">
        <f>D278</f>
        <v>0</v>
      </c>
      <c r="E277" s="7"/>
    </row>
    <row r="278" spans="1:5" ht="48">
      <c r="A278" s="49" t="s">
        <v>215</v>
      </c>
      <c r="B278" s="3" t="s">
        <v>216</v>
      </c>
      <c r="C278" s="29">
        <v>0</v>
      </c>
      <c r="D278" s="30"/>
      <c r="E278" s="7"/>
    </row>
    <row r="279" spans="1:5" ht="24">
      <c r="A279" s="49" t="s">
        <v>245</v>
      </c>
      <c r="B279" s="3" t="s">
        <v>248</v>
      </c>
      <c r="C279" s="30">
        <f>C280</f>
        <v>0</v>
      </c>
      <c r="D279" s="30">
        <f>D280</f>
        <v>0</v>
      </c>
      <c r="E279" s="7"/>
    </row>
    <row r="280" spans="1:5" ht="36">
      <c r="A280" s="49" t="s">
        <v>246</v>
      </c>
      <c r="B280" s="3" t="s">
        <v>247</v>
      </c>
      <c r="C280" s="29"/>
      <c r="D280" s="30"/>
      <c r="E280" s="7"/>
    </row>
    <row r="281" spans="1:5" ht="15">
      <c r="A281" s="49" t="s">
        <v>217</v>
      </c>
      <c r="B281" s="3" t="s">
        <v>218</v>
      </c>
      <c r="C281" s="30">
        <f>C282</f>
        <v>3612883</v>
      </c>
      <c r="D281" s="30">
        <f>D282</f>
        <v>-14856064.930000007</v>
      </c>
      <c r="E281" s="7"/>
    </row>
    <row r="282" spans="1:5" ht="24">
      <c r="A282" s="49" t="s">
        <v>219</v>
      </c>
      <c r="B282" s="3" t="s">
        <v>220</v>
      </c>
      <c r="C282" s="30">
        <f>C283+C284</f>
        <v>3612883</v>
      </c>
      <c r="D282" s="30">
        <f>D283+D284</f>
        <v>-14856064.930000007</v>
      </c>
      <c r="E282" s="7"/>
    </row>
    <row r="283" spans="1:5" ht="15">
      <c r="A283" s="49" t="s">
        <v>221</v>
      </c>
      <c r="B283" s="3" t="s">
        <v>222</v>
      </c>
      <c r="C283" s="29">
        <v>-1714825270.8499999</v>
      </c>
      <c r="D283" s="30">
        <v>-71130208.930000007</v>
      </c>
      <c r="E283" s="7"/>
    </row>
    <row r="284" spans="1:5" ht="15">
      <c r="A284" s="49" t="s">
        <v>223</v>
      </c>
      <c r="B284" s="3" t="s">
        <v>224</v>
      </c>
      <c r="C284" s="29">
        <v>1718438153.8499999</v>
      </c>
      <c r="D284" s="30">
        <v>56274144</v>
      </c>
      <c r="E284" s="6"/>
    </row>
  </sheetData>
  <mergeCells count="8">
    <mergeCell ref="A269:E269"/>
    <mergeCell ref="A4:C4"/>
    <mergeCell ref="A152:E152"/>
    <mergeCell ref="A264:A265"/>
    <mergeCell ref="B264:B265"/>
    <mergeCell ref="C264:C265"/>
    <mergeCell ref="D264:D265"/>
    <mergeCell ref="E264:E265"/>
  </mergeCells>
  <pageMargins left="0.70866141732283472" right="0.11811023622047245" top="0" bottom="0" header="0.31496062992125984" footer="0.31496062992125984"/>
  <pageSetup paperSize="9" scale="75" orientation="portrait" r:id="rId1"/>
</worksheet>
</file>

<file path=xl/worksheets/sheet2.xml><?xml version="1.0" encoding="utf-8"?>
<worksheet xmlns="http://schemas.openxmlformats.org/spreadsheetml/2006/main" xmlns:r="http://schemas.openxmlformats.org/officeDocument/2006/relationships">
  <dimension ref="A2:E289"/>
  <sheetViews>
    <sheetView tabSelected="1" topLeftCell="A283" workbookViewId="0">
      <selection activeCell="A291" sqref="A291:XFD293"/>
    </sheetView>
  </sheetViews>
  <sheetFormatPr defaultRowHeight="15"/>
  <cols>
    <col min="1" max="1" width="45.42578125" style="103" customWidth="1"/>
    <col min="2" max="2" width="21.5703125" style="8" customWidth="1"/>
    <col min="3" max="3" width="13.7109375" style="8" bestFit="1" customWidth="1"/>
    <col min="4" max="4" width="12.28515625" style="8" bestFit="1" customWidth="1"/>
    <col min="5" max="5" width="9.140625" style="113"/>
    <col min="6" max="16384" width="9.140625" style="97"/>
  </cols>
  <sheetData>
    <row r="2" spans="1:5" s="19" customFormat="1" ht="12.75">
      <c r="A2" s="35" t="s">
        <v>484</v>
      </c>
      <c r="B2" s="17"/>
      <c r="C2" s="18"/>
      <c r="D2" s="18"/>
      <c r="E2" s="8"/>
    </row>
    <row r="3" spans="1:5" s="19" customFormat="1" ht="11.25">
      <c r="A3" s="53"/>
      <c r="B3" s="17"/>
      <c r="C3" s="18"/>
      <c r="D3" s="18"/>
      <c r="E3" s="8"/>
    </row>
    <row r="4" spans="1:5" s="19" customFormat="1" ht="11.25">
      <c r="A4" s="80" t="s">
        <v>254</v>
      </c>
      <c r="B4" s="81"/>
      <c r="C4" s="81"/>
      <c r="D4" s="20"/>
      <c r="E4" s="8"/>
    </row>
    <row r="5" spans="1:5" s="19" customFormat="1" ht="11.25">
      <c r="A5" s="36"/>
      <c r="B5" s="52"/>
      <c r="C5" s="20"/>
      <c r="D5" s="20" t="s">
        <v>257</v>
      </c>
      <c r="E5" s="8"/>
    </row>
    <row r="6" spans="1:5" s="19" customFormat="1" ht="22.5">
      <c r="A6" s="37" t="s">
        <v>61</v>
      </c>
      <c r="B6" s="11" t="s">
        <v>62</v>
      </c>
      <c r="C6" s="12" t="s">
        <v>111</v>
      </c>
      <c r="D6" s="13" t="s">
        <v>110</v>
      </c>
      <c r="E6" s="14" t="s">
        <v>112</v>
      </c>
    </row>
    <row r="7" spans="1:5">
      <c r="A7" s="91" t="s">
        <v>63</v>
      </c>
      <c r="B7" s="95" t="s">
        <v>114</v>
      </c>
      <c r="C7" s="96">
        <v>1735407979.6700001</v>
      </c>
      <c r="D7" s="96">
        <v>190152738.38999999</v>
      </c>
      <c r="E7" s="90">
        <f>(D7/C7)*100</f>
        <v>10.957235452274389</v>
      </c>
    </row>
    <row r="8" spans="1:5" ht="21">
      <c r="A8" s="98" t="s">
        <v>303</v>
      </c>
      <c r="B8" s="99" t="s">
        <v>64</v>
      </c>
      <c r="C8" s="100">
        <v>251819900</v>
      </c>
      <c r="D8" s="100">
        <v>29574306.34</v>
      </c>
      <c r="E8" s="16">
        <f>(D8/C8)*100</f>
        <v>11.744229244789629</v>
      </c>
    </row>
    <row r="9" spans="1:5">
      <c r="A9" s="98" t="s">
        <v>0</v>
      </c>
      <c r="B9" s="99" t="s">
        <v>65</v>
      </c>
      <c r="C9" s="100">
        <v>160755600</v>
      </c>
      <c r="D9" s="100">
        <v>13553870.060000001</v>
      </c>
      <c r="E9" s="15">
        <f>(D9/C9)*100</f>
        <v>8.4313517289599869</v>
      </c>
    </row>
    <row r="10" spans="1:5">
      <c r="A10" s="98" t="s">
        <v>1</v>
      </c>
      <c r="B10" s="99" t="s">
        <v>66</v>
      </c>
      <c r="C10" s="100">
        <v>16800000</v>
      </c>
      <c r="D10" s="100">
        <v>1412394.65</v>
      </c>
      <c r="E10" s="15">
        <f>(D10/C10)*100</f>
        <v>8.4071110119047603</v>
      </c>
    </row>
    <row r="11" spans="1:5" ht="21">
      <c r="A11" s="98" t="s">
        <v>67</v>
      </c>
      <c r="B11" s="99" t="s">
        <v>68</v>
      </c>
      <c r="C11" s="100">
        <v>16800000</v>
      </c>
      <c r="D11" s="100">
        <v>1412394.65</v>
      </c>
      <c r="E11" s="15">
        <f t="shared" ref="E11:E49" si="0">(D11/C11)*100</f>
        <v>8.4071110119047603</v>
      </c>
    </row>
    <row r="12" spans="1:5" ht="94.5">
      <c r="A12" s="98" t="s">
        <v>408</v>
      </c>
      <c r="B12" s="99" t="s">
        <v>69</v>
      </c>
      <c r="C12" s="100">
        <v>16800000</v>
      </c>
      <c r="D12" s="100">
        <v>1412394.65</v>
      </c>
      <c r="E12" s="15">
        <f t="shared" si="0"/>
        <v>8.4071110119047603</v>
      </c>
    </row>
    <row r="13" spans="1:5">
      <c r="A13" s="98" t="s">
        <v>2</v>
      </c>
      <c r="B13" s="99" t="s">
        <v>70</v>
      </c>
      <c r="C13" s="100">
        <v>143955600</v>
      </c>
      <c r="D13" s="100">
        <v>12141475.41</v>
      </c>
      <c r="E13" s="15">
        <f t="shared" si="0"/>
        <v>8.4341806848778376</v>
      </c>
    </row>
    <row r="14" spans="1:5" ht="136.5">
      <c r="A14" s="98" t="s">
        <v>485</v>
      </c>
      <c r="B14" s="99" t="s">
        <v>71</v>
      </c>
      <c r="C14" s="100">
        <v>134797700</v>
      </c>
      <c r="D14" s="100">
        <v>9809566.5099999998</v>
      </c>
      <c r="E14" s="15">
        <f t="shared" si="0"/>
        <v>7.2772506578376337</v>
      </c>
    </row>
    <row r="15" spans="1:5" ht="94.5">
      <c r="A15" s="98" t="s">
        <v>486</v>
      </c>
      <c r="B15" s="99" t="s">
        <v>72</v>
      </c>
      <c r="C15" s="100">
        <v>2091700</v>
      </c>
      <c r="D15" s="100">
        <v>5043.76</v>
      </c>
      <c r="E15" s="15">
        <f t="shared" si="0"/>
        <v>0.24113209351245402</v>
      </c>
    </row>
    <row r="16" spans="1:5" ht="84">
      <c r="A16" s="98" t="s">
        <v>487</v>
      </c>
      <c r="B16" s="99" t="s">
        <v>73</v>
      </c>
      <c r="C16" s="100">
        <v>1107200</v>
      </c>
      <c r="D16" s="100">
        <v>28566.68</v>
      </c>
      <c r="E16" s="15">
        <f t="shared" si="0"/>
        <v>2.5800830924855491</v>
      </c>
    </row>
    <row r="17" spans="1:5" ht="52.5">
      <c r="A17" s="98" t="s">
        <v>409</v>
      </c>
      <c r="B17" s="99" t="s">
        <v>74</v>
      </c>
      <c r="C17" s="100">
        <v>74900</v>
      </c>
      <c r="D17" s="100">
        <v>7365.15</v>
      </c>
      <c r="E17" s="15">
        <f t="shared" si="0"/>
        <v>9.8333110814419218</v>
      </c>
    </row>
    <row r="18" spans="1:5" ht="157.5">
      <c r="A18" s="98" t="s">
        <v>488</v>
      </c>
      <c r="B18" s="99" t="s">
        <v>354</v>
      </c>
      <c r="C18" s="100">
        <v>1127400</v>
      </c>
      <c r="D18" s="100">
        <v>5085.84</v>
      </c>
      <c r="E18" s="15">
        <f t="shared" si="0"/>
        <v>0.45111229377328371</v>
      </c>
    </row>
    <row r="19" spans="1:5" ht="73.5">
      <c r="A19" s="98" t="s">
        <v>489</v>
      </c>
      <c r="B19" s="99" t="s">
        <v>430</v>
      </c>
      <c r="C19" s="100">
        <v>1629500</v>
      </c>
      <c r="D19" s="100">
        <v>131040</v>
      </c>
      <c r="E19" s="15">
        <f t="shared" si="0"/>
        <v>8.0417305922061981</v>
      </c>
    </row>
    <row r="20" spans="1:5" ht="73.5">
      <c r="A20" s="98" t="s">
        <v>490</v>
      </c>
      <c r="B20" s="99" t="s">
        <v>443</v>
      </c>
      <c r="C20" s="100">
        <v>3127200</v>
      </c>
      <c r="D20" s="100">
        <v>28800</v>
      </c>
      <c r="E20" s="15">
        <f t="shared" si="0"/>
        <v>0.92095165003837298</v>
      </c>
    </row>
    <row r="21" spans="1:5" ht="31.5">
      <c r="A21" s="98" t="s">
        <v>491</v>
      </c>
      <c r="B21" s="99" t="s">
        <v>471</v>
      </c>
      <c r="C21" s="100">
        <v>0</v>
      </c>
      <c r="D21" s="100">
        <v>2126007.4700000002</v>
      </c>
      <c r="E21" s="15"/>
    </row>
    <row r="22" spans="1:5">
      <c r="A22" s="98" t="s">
        <v>4</v>
      </c>
      <c r="B22" s="99" t="s">
        <v>75</v>
      </c>
      <c r="C22" s="100">
        <v>56342000</v>
      </c>
      <c r="D22" s="100">
        <v>6761325.7599999998</v>
      </c>
      <c r="E22" s="15">
        <f t="shared" si="0"/>
        <v>12.000507188243228</v>
      </c>
    </row>
    <row r="23" spans="1:5" ht="21">
      <c r="A23" s="98" t="s">
        <v>304</v>
      </c>
      <c r="B23" s="99" t="s">
        <v>305</v>
      </c>
      <c r="C23" s="100">
        <v>46540500</v>
      </c>
      <c r="D23" s="100">
        <v>3279354.72</v>
      </c>
      <c r="E23" s="15">
        <f t="shared" si="0"/>
        <v>7.0462386953298743</v>
      </c>
    </row>
    <row r="24" spans="1:5" ht="21">
      <c r="A24" s="98" t="s">
        <v>410</v>
      </c>
      <c r="B24" s="99" t="s">
        <v>306</v>
      </c>
      <c r="C24" s="100">
        <v>20178500</v>
      </c>
      <c r="D24" s="100">
        <v>3378554.61</v>
      </c>
      <c r="E24" s="15">
        <f t="shared" si="0"/>
        <v>16.743338751641598</v>
      </c>
    </row>
    <row r="25" spans="1:5" ht="21">
      <c r="A25" s="98" t="s">
        <v>410</v>
      </c>
      <c r="B25" s="99" t="s">
        <v>307</v>
      </c>
      <c r="C25" s="100">
        <v>20178500</v>
      </c>
      <c r="D25" s="100">
        <v>3378554.61</v>
      </c>
      <c r="E25" s="15">
        <f t="shared" si="0"/>
        <v>16.743338751641598</v>
      </c>
    </row>
    <row r="26" spans="1:5" ht="21">
      <c r="A26" s="98" t="s">
        <v>308</v>
      </c>
      <c r="B26" s="99" t="s">
        <v>309</v>
      </c>
      <c r="C26" s="100">
        <v>26362000</v>
      </c>
      <c r="D26" s="100">
        <v>-99199.89</v>
      </c>
      <c r="E26" s="15">
        <f t="shared" si="0"/>
        <v>-0.37629880130490856</v>
      </c>
    </row>
    <row r="27" spans="1:5" ht="42">
      <c r="A27" s="98" t="s">
        <v>310</v>
      </c>
      <c r="B27" s="99" t="s">
        <v>311</v>
      </c>
      <c r="C27" s="100">
        <v>26362000</v>
      </c>
      <c r="D27" s="100">
        <v>-99199.89</v>
      </c>
      <c r="E27" s="15">
        <f t="shared" si="0"/>
        <v>-0.37629880130490856</v>
      </c>
    </row>
    <row r="28" spans="1:5">
      <c r="A28" s="98" t="s">
        <v>431</v>
      </c>
      <c r="B28" s="99" t="s">
        <v>432</v>
      </c>
      <c r="C28" s="100">
        <v>71500</v>
      </c>
      <c r="D28" s="100">
        <v>-18672.64</v>
      </c>
      <c r="E28" s="15">
        <f t="shared" si="0"/>
        <v>-26.115580419580418</v>
      </c>
    </row>
    <row r="29" spans="1:5">
      <c r="A29" s="98" t="s">
        <v>431</v>
      </c>
      <c r="B29" s="99" t="s">
        <v>433</v>
      </c>
      <c r="C29" s="100">
        <v>71500</v>
      </c>
      <c r="D29" s="100">
        <v>-18672.64</v>
      </c>
      <c r="E29" s="15">
        <f t="shared" si="0"/>
        <v>-26.115580419580418</v>
      </c>
    </row>
    <row r="30" spans="1:5">
      <c r="A30" s="98" t="s">
        <v>5</v>
      </c>
      <c r="B30" s="99" t="s">
        <v>76</v>
      </c>
      <c r="C30" s="100">
        <v>2130000</v>
      </c>
      <c r="D30" s="100">
        <v>37184.93</v>
      </c>
      <c r="E30" s="15">
        <f t="shared" si="0"/>
        <v>1.7457713615023474</v>
      </c>
    </row>
    <row r="31" spans="1:5">
      <c r="A31" s="98" t="s">
        <v>5</v>
      </c>
      <c r="B31" s="99" t="s">
        <v>77</v>
      </c>
      <c r="C31" s="100">
        <v>2130000</v>
      </c>
      <c r="D31" s="100">
        <v>37184.93</v>
      </c>
      <c r="E31" s="15">
        <f t="shared" si="0"/>
        <v>1.7457713615023474</v>
      </c>
    </row>
    <row r="32" spans="1:5" ht="21">
      <c r="A32" s="98" t="s">
        <v>78</v>
      </c>
      <c r="B32" s="99" t="s">
        <v>79</v>
      </c>
      <c r="C32" s="100">
        <v>7600000</v>
      </c>
      <c r="D32" s="100">
        <v>3463458.75</v>
      </c>
      <c r="E32" s="15">
        <f t="shared" si="0"/>
        <v>45.571825657894735</v>
      </c>
    </row>
    <row r="33" spans="1:5" ht="21">
      <c r="A33" s="98" t="s">
        <v>80</v>
      </c>
      <c r="B33" s="99" t="s">
        <v>81</v>
      </c>
      <c r="C33" s="100">
        <v>7600000</v>
      </c>
      <c r="D33" s="100">
        <v>3463458.75</v>
      </c>
      <c r="E33" s="15">
        <f t="shared" si="0"/>
        <v>45.571825657894735</v>
      </c>
    </row>
    <row r="34" spans="1:5">
      <c r="A34" s="98" t="s">
        <v>6</v>
      </c>
      <c r="B34" s="99" t="s">
        <v>82</v>
      </c>
      <c r="C34" s="100">
        <v>4100000</v>
      </c>
      <c r="D34" s="100">
        <v>1432445.45</v>
      </c>
      <c r="E34" s="15">
        <f t="shared" si="0"/>
        <v>34.937693902439023</v>
      </c>
    </row>
    <row r="35" spans="1:5" ht="21">
      <c r="A35" s="98" t="s">
        <v>7</v>
      </c>
      <c r="B35" s="99" t="s">
        <v>83</v>
      </c>
      <c r="C35" s="100">
        <v>4100000</v>
      </c>
      <c r="D35" s="100">
        <v>1432445.45</v>
      </c>
      <c r="E35" s="15">
        <f t="shared" si="0"/>
        <v>34.937693902439023</v>
      </c>
    </row>
    <row r="36" spans="1:5" ht="31.5">
      <c r="A36" s="98" t="s">
        <v>411</v>
      </c>
      <c r="B36" s="99" t="s">
        <v>250</v>
      </c>
      <c r="C36" s="100">
        <v>4100000</v>
      </c>
      <c r="D36" s="100">
        <v>1432445.45</v>
      </c>
      <c r="E36" s="15">
        <f t="shared" si="0"/>
        <v>34.937693902439023</v>
      </c>
    </row>
    <row r="37" spans="1:5" ht="21">
      <c r="A37" s="98" t="s">
        <v>8</v>
      </c>
      <c r="B37" s="99" t="s">
        <v>84</v>
      </c>
      <c r="C37" s="100">
        <v>24192600</v>
      </c>
      <c r="D37" s="100">
        <v>5010207.8499999996</v>
      </c>
      <c r="E37" s="15">
        <f t="shared" si="0"/>
        <v>20.709670932433884</v>
      </c>
    </row>
    <row r="38" spans="1:5" ht="52.5">
      <c r="A38" s="98" t="s">
        <v>9</v>
      </c>
      <c r="B38" s="99" t="s">
        <v>85</v>
      </c>
      <c r="C38" s="100">
        <v>23720300</v>
      </c>
      <c r="D38" s="100">
        <v>4977041.93</v>
      </c>
      <c r="E38" s="15">
        <f t="shared" si="0"/>
        <v>20.982204820343757</v>
      </c>
    </row>
    <row r="39" spans="1:5" ht="42">
      <c r="A39" s="98" t="s">
        <v>10</v>
      </c>
      <c r="B39" s="99" t="s">
        <v>86</v>
      </c>
      <c r="C39" s="100">
        <v>17291900</v>
      </c>
      <c r="D39" s="100">
        <v>3577010.9</v>
      </c>
      <c r="E39" s="15">
        <f t="shared" si="0"/>
        <v>20.686048959339342</v>
      </c>
    </row>
    <row r="40" spans="1:5" ht="52.5">
      <c r="A40" s="98" t="s">
        <v>252</v>
      </c>
      <c r="B40" s="99" t="s">
        <v>253</v>
      </c>
      <c r="C40" s="100">
        <v>13690800</v>
      </c>
      <c r="D40" s="100">
        <v>3184031.4</v>
      </c>
      <c r="E40" s="15">
        <f t="shared" si="0"/>
        <v>23.256722762731176</v>
      </c>
    </row>
    <row r="41" spans="1:5" ht="52.5">
      <c r="A41" s="98" t="s">
        <v>87</v>
      </c>
      <c r="B41" s="99" t="s">
        <v>88</v>
      </c>
      <c r="C41" s="100">
        <v>3601100</v>
      </c>
      <c r="D41" s="100">
        <v>392979.5</v>
      </c>
      <c r="E41" s="15">
        <f t="shared" si="0"/>
        <v>10.912762766932326</v>
      </c>
    </row>
    <row r="42" spans="1:5" ht="42">
      <c r="A42" s="98" t="s">
        <v>231</v>
      </c>
      <c r="B42" s="99" t="s">
        <v>232</v>
      </c>
      <c r="C42" s="100">
        <v>4639600</v>
      </c>
      <c r="D42" s="100">
        <v>1071055.81</v>
      </c>
      <c r="E42" s="15">
        <f t="shared" si="0"/>
        <v>23.085089447366151</v>
      </c>
    </row>
    <row r="43" spans="1:5" ht="42">
      <c r="A43" s="98" t="s">
        <v>233</v>
      </c>
      <c r="B43" s="99" t="s">
        <v>234</v>
      </c>
      <c r="C43" s="100">
        <v>4639600</v>
      </c>
      <c r="D43" s="100">
        <v>1071055.81</v>
      </c>
      <c r="E43" s="15">
        <f t="shared" si="0"/>
        <v>23.085089447366151</v>
      </c>
    </row>
    <row r="44" spans="1:5" ht="52.5">
      <c r="A44" s="98" t="s">
        <v>397</v>
      </c>
      <c r="B44" s="99" t="s">
        <v>400</v>
      </c>
      <c r="C44" s="100">
        <v>1788800</v>
      </c>
      <c r="D44" s="100">
        <v>328975.21999999997</v>
      </c>
      <c r="E44" s="15">
        <f t="shared" si="0"/>
        <v>18.390832960644005</v>
      </c>
    </row>
    <row r="45" spans="1:5" ht="42">
      <c r="A45" s="98" t="s">
        <v>11</v>
      </c>
      <c r="B45" s="99" t="s">
        <v>89</v>
      </c>
      <c r="C45" s="100">
        <v>1788800</v>
      </c>
      <c r="D45" s="100">
        <v>328975.21999999997</v>
      </c>
      <c r="E45" s="15">
        <f t="shared" si="0"/>
        <v>18.390832960644005</v>
      </c>
    </row>
    <row r="46" spans="1:5" ht="52.5">
      <c r="A46" s="98" t="s">
        <v>12</v>
      </c>
      <c r="B46" s="99" t="s">
        <v>90</v>
      </c>
      <c r="C46" s="100">
        <v>472300</v>
      </c>
      <c r="D46" s="100">
        <v>33165.919999999998</v>
      </c>
      <c r="E46" s="15">
        <f t="shared" si="0"/>
        <v>7.0222146940503913</v>
      </c>
    </row>
    <row r="47" spans="1:5" ht="52.5">
      <c r="A47" s="98" t="s">
        <v>13</v>
      </c>
      <c r="B47" s="99" t="s">
        <v>91</v>
      </c>
      <c r="C47" s="100">
        <v>296000</v>
      </c>
      <c r="D47" s="100">
        <v>29883.040000000001</v>
      </c>
      <c r="E47" s="15">
        <f t="shared" si="0"/>
        <v>10.095621621621621</v>
      </c>
    </row>
    <row r="48" spans="1:5" ht="42">
      <c r="A48" s="98" t="s">
        <v>14</v>
      </c>
      <c r="B48" s="99" t="s">
        <v>92</v>
      </c>
      <c r="C48" s="100">
        <v>296000</v>
      </c>
      <c r="D48" s="100">
        <v>29883.040000000001</v>
      </c>
      <c r="E48" s="15">
        <f t="shared" si="0"/>
        <v>10.095621621621621</v>
      </c>
    </row>
    <row r="49" spans="1:5" ht="63">
      <c r="A49" s="98" t="s">
        <v>412</v>
      </c>
      <c r="B49" s="99" t="s">
        <v>391</v>
      </c>
      <c r="C49" s="100">
        <v>176300</v>
      </c>
      <c r="D49" s="100">
        <v>3282.88</v>
      </c>
      <c r="E49" s="15">
        <f t="shared" si="0"/>
        <v>1.8620986954055587</v>
      </c>
    </row>
    <row r="50" spans="1:5" ht="63">
      <c r="A50" s="98" t="s">
        <v>413</v>
      </c>
      <c r="B50" s="99" t="s">
        <v>392</v>
      </c>
      <c r="C50" s="100">
        <v>176300</v>
      </c>
      <c r="D50" s="100">
        <v>3282.88</v>
      </c>
      <c r="E50" s="15">
        <f t="shared" ref="E50:E99" si="1">(D50/C50)*100</f>
        <v>1.8620986954055587</v>
      </c>
    </row>
    <row r="51" spans="1:5">
      <c r="A51" s="98" t="s">
        <v>15</v>
      </c>
      <c r="B51" s="99" t="s">
        <v>93</v>
      </c>
      <c r="C51" s="100">
        <v>3900000</v>
      </c>
      <c r="D51" s="100">
        <v>85058</v>
      </c>
      <c r="E51" s="15">
        <f t="shared" si="1"/>
        <v>2.1809743589743591</v>
      </c>
    </row>
    <row r="52" spans="1:5">
      <c r="A52" s="98" t="s">
        <v>16</v>
      </c>
      <c r="B52" s="99" t="s">
        <v>94</v>
      </c>
      <c r="C52" s="100">
        <v>3900000</v>
      </c>
      <c r="D52" s="100">
        <v>85058</v>
      </c>
      <c r="E52" s="15">
        <f t="shared" si="1"/>
        <v>2.1809743589743591</v>
      </c>
    </row>
    <row r="53" spans="1:5" ht="21">
      <c r="A53" s="98" t="s">
        <v>17</v>
      </c>
      <c r="B53" s="99" t="s">
        <v>95</v>
      </c>
      <c r="C53" s="100">
        <v>60000</v>
      </c>
      <c r="D53" s="100">
        <v>28050.33</v>
      </c>
      <c r="E53" s="15">
        <f t="shared" si="1"/>
        <v>46.750550000000004</v>
      </c>
    </row>
    <row r="54" spans="1:5">
      <c r="A54" s="98" t="s">
        <v>18</v>
      </c>
      <c r="B54" s="99" t="s">
        <v>96</v>
      </c>
      <c r="C54" s="100">
        <v>3140000</v>
      </c>
      <c r="D54" s="100">
        <v>0</v>
      </c>
      <c r="E54" s="15">
        <f t="shared" si="1"/>
        <v>0</v>
      </c>
    </row>
    <row r="55" spans="1:5">
      <c r="A55" s="98" t="s">
        <v>19</v>
      </c>
      <c r="B55" s="99" t="s">
        <v>97</v>
      </c>
      <c r="C55" s="100">
        <v>700000</v>
      </c>
      <c r="D55" s="100">
        <v>57007.67</v>
      </c>
      <c r="E55" s="15">
        <f t="shared" si="1"/>
        <v>8.1439528571428568</v>
      </c>
    </row>
    <row r="56" spans="1:5">
      <c r="A56" s="98" t="s">
        <v>268</v>
      </c>
      <c r="B56" s="99" t="s">
        <v>269</v>
      </c>
      <c r="C56" s="100">
        <v>700000</v>
      </c>
      <c r="D56" s="100">
        <v>57007.67</v>
      </c>
      <c r="E56" s="15">
        <f t="shared" si="1"/>
        <v>8.1439528571428568</v>
      </c>
    </row>
    <row r="57" spans="1:5" ht="21">
      <c r="A57" s="98" t="s">
        <v>275</v>
      </c>
      <c r="B57" s="99" t="s">
        <v>98</v>
      </c>
      <c r="C57" s="100">
        <v>450000</v>
      </c>
      <c r="D57" s="100">
        <v>2062264.25</v>
      </c>
      <c r="E57" s="15">
        <f t="shared" si="1"/>
        <v>458.2809444444444</v>
      </c>
    </row>
    <row r="58" spans="1:5">
      <c r="A58" s="98" t="s">
        <v>456</v>
      </c>
      <c r="B58" s="99" t="s">
        <v>457</v>
      </c>
      <c r="C58" s="100">
        <v>0</v>
      </c>
      <c r="D58" s="100">
        <v>12000</v>
      </c>
      <c r="E58" s="15"/>
    </row>
    <row r="59" spans="1:5">
      <c r="A59" s="98" t="s">
        <v>458</v>
      </c>
      <c r="B59" s="99" t="s">
        <v>459</v>
      </c>
      <c r="C59" s="100">
        <v>0</v>
      </c>
      <c r="D59" s="100">
        <v>12000</v>
      </c>
      <c r="E59" s="15"/>
    </row>
    <row r="60" spans="1:5" ht="21">
      <c r="A60" s="98" t="s">
        <v>460</v>
      </c>
      <c r="B60" s="99" t="s">
        <v>461</v>
      </c>
      <c r="C60" s="100">
        <v>0</v>
      </c>
      <c r="D60" s="100">
        <v>12000</v>
      </c>
      <c r="E60" s="15"/>
    </row>
    <row r="61" spans="1:5">
      <c r="A61" s="98" t="s">
        <v>20</v>
      </c>
      <c r="B61" s="99" t="s">
        <v>99</v>
      </c>
      <c r="C61" s="100">
        <v>450000</v>
      </c>
      <c r="D61" s="100">
        <v>2050264.25</v>
      </c>
      <c r="E61" s="15">
        <f t="shared" si="1"/>
        <v>455.61427777777777</v>
      </c>
    </row>
    <row r="62" spans="1:5">
      <c r="A62" s="98" t="s">
        <v>359</v>
      </c>
      <c r="B62" s="99" t="s">
        <v>360</v>
      </c>
      <c r="C62" s="100">
        <v>450000</v>
      </c>
      <c r="D62" s="100">
        <v>2050264.25</v>
      </c>
      <c r="E62" s="15">
        <f t="shared" si="1"/>
        <v>455.61427777777777</v>
      </c>
    </row>
    <row r="63" spans="1:5">
      <c r="A63" s="98" t="s">
        <v>414</v>
      </c>
      <c r="B63" s="99" t="s">
        <v>361</v>
      </c>
      <c r="C63" s="100">
        <v>450000</v>
      </c>
      <c r="D63" s="100">
        <v>2050264.25</v>
      </c>
      <c r="E63" s="15">
        <f t="shared" si="1"/>
        <v>455.61427777777777</v>
      </c>
    </row>
    <row r="64" spans="1:5" ht="21">
      <c r="A64" s="98" t="s">
        <v>21</v>
      </c>
      <c r="B64" s="99" t="s">
        <v>100</v>
      </c>
      <c r="C64" s="100">
        <v>979700</v>
      </c>
      <c r="D64" s="100">
        <v>484522.31</v>
      </c>
      <c r="E64" s="15">
        <f t="shared" si="1"/>
        <v>49.456191691334084</v>
      </c>
    </row>
    <row r="65" spans="1:5">
      <c r="A65" s="98" t="s">
        <v>350</v>
      </c>
      <c r="B65" s="99" t="s">
        <v>351</v>
      </c>
      <c r="C65" s="100">
        <v>520200</v>
      </c>
      <c r="D65" s="100">
        <v>51842.62</v>
      </c>
      <c r="E65" s="15">
        <f t="shared" si="1"/>
        <v>9.9659015763168011</v>
      </c>
    </row>
    <row r="66" spans="1:5" ht="21">
      <c r="A66" s="98" t="s">
        <v>352</v>
      </c>
      <c r="B66" s="99" t="s">
        <v>353</v>
      </c>
      <c r="C66" s="100">
        <v>520200</v>
      </c>
      <c r="D66" s="100">
        <v>51842.62</v>
      </c>
      <c r="E66" s="15">
        <f t="shared" si="1"/>
        <v>9.9659015763168011</v>
      </c>
    </row>
    <row r="67" spans="1:5" ht="52.5">
      <c r="A67" s="98" t="s">
        <v>55</v>
      </c>
      <c r="B67" s="99" t="s">
        <v>101</v>
      </c>
      <c r="C67" s="100">
        <v>220700</v>
      </c>
      <c r="D67" s="100">
        <v>0</v>
      </c>
      <c r="E67" s="15">
        <f t="shared" si="1"/>
        <v>0</v>
      </c>
    </row>
    <row r="68" spans="1:5" ht="52.5">
      <c r="A68" s="98" t="s">
        <v>415</v>
      </c>
      <c r="B68" s="99" t="s">
        <v>241</v>
      </c>
      <c r="C68" s="100">
        <v>220700</v>
      </c>
      <c r="D68" s="100">
        <v>0</v>
      </c>
      <c r="E68" s="15">
        <f t="shared" si="1"/>
        <v>0</v>
      </c>
    </row>
    <row r="69" spans="1:5" ht="52.5">
      <c r="A69" s="98" t="s">
        <v>299</v>
      </c>
      <c r="B69" s="99" t="s">
        <v>300</v>
      </c>
      <c r="C69" s="100">
        <v>220700</v>
      </c>
      <c r="D69" s="100">
        <v>0</v>
      </c>
      <c r="E69" s="15">
        <f t="shared" si="1"/>
        <v>0</v>
      </c>
    </row>
    <row r="70" spans="1:5" ht="21">
      <c r="A70" s="98" t="s">
        <v>56</v>
      </c>
      <c r="B70" s="99" t="s">
        <v>102</v>
      </c>
      <c r="C70" s="100">
        <v>238800</v>
      </c>
      <c r="D70" s="100">
        <v>432679.69</v>
      </c>
      <c r="E70" s="15">
        <f t="shared" si="1"/>
        <v>181.18914991624791</v>
      </c>
    </row>
    <row r="71" spans="1:5" ht="21">
      <c r="A71" s="98" t="s">
        <v>416</v>
      </c>
      <c r="B71" s="99" t="s">
        <v>103</v>
      </c>
      <c r="C71" s="100">
        <v>238800</v>
      </c>
      <c r="D71" s="100">
        <v>428581.12</v>
      </c>
      <c r="E71" s="15">
        <f t="shared" si="1"/>
        <v>179.47283082077053</v>
      </c>
    </row>
    <row r="72" spans="1:5" ht="31.5">
      <c r="A72" s="98" t="s">
        <v>255</v>
      </c>
      <c r="B72" s="99" t="s">
        <v>256</v>
      </c>
      <c r="C72" s="100">
        <v>218800</v>
      </c>
      <c r="D72" s="100">
        <v>414351.9</v>
      </c>
      <c r="E72" s="15">
        <f t="shared" si="1"/>
        <v>189.37472577696528</v>
      </c>
    </row>
    <row r="73" spans="1:5" ht="31.5">
      <c r="A73" s="98" t="s">
        <v>104</v>
      </c>
      <c r="B73" s="99" t="s">
        <v>105</v>
      </c>
      <c r="C73" s="100">
        <v>20000</v>
      </c>
      <c r="D73" s="100">
        <v>14229.22</v>
      </c>
      <c r="E73" s="15">
        <f t="shared" si="1"/>
        <v>71.146100000000004</v>
      </c>
    </row>
    <row r="74" spans="1:5" ht="31.5">
      <c r="A74" s="98" t="s">
        <v>462</v>
      </c>
      <c r="B74" s="99" t="s">
        <v>463</v>
      </c>
      <c r="C74" s="100">
        <v>0</v>
      </c>
      <c r="D74" s="100">
        <v>4098.57</v>
      </c>
      <c r="E74" s="15"/>
    </row>
    <row r="75" spans="1:5" ht="31.5">
      <c r="A75" s="98" t="s">
        <v>464</v>
      </c>
      <c r="B75" s="99" t="s">
        <v>465</v>
      </c>
      <c r="C75" s="100">
        <v>0</v>
      </c>
      <c r="D75" s="100">
        <v>4098.57</v>
      </c>
      <c r="E75" s="15"/>
    </row>
    <row r="76" spans="1:5">
      <c r="A76" s="98" t="s">
        <v>22</v>
      </c>
      <c r="B76" s="99" t="s">
        <v>106</v>
      </c>
      <c r="C76" s="100">
        <v>1100000</v>
      </c>
      <c r="D76" s="100">
        <v>184612.66</v>
      </c>
      <c r="E76" s="15">
        <f t="shared" si="1"/>
        <v>16.782969090909091</v>
      </c>
    </row>
    <row r="77" spans="1:5" ht="21">
      <c r="A77" s="98" t="s">
        <v>312</v>
      </c>
      <c r="B77" s="99" t="s">
        <v>313</v>
      </c>
      <c r="C77" s="100">
        <v>324300</v>
      </c>
      <c r="D77" s="100">
        <v>178612.66</v>
      </c>
      <c r="E77" s="15">
        <f t="shared" si="1"/>
        <v>55.076367560900394</v>
      </c>
    </row>
    <row r="78" spans="1:5" ht="31.5">
      <c r="A78" s="98" t="s">
        <v>375</v>
      </c>
      <c r="B78" s="99" t="s">
        <v>339</v>
      </c>
      <c r="C78" s="100">
        <v>17300</v>
      </c>
      <c r="D78" s="100">
        <v>7908.74</v>
      </c>
      <c r="E78" s="15">
        <f t="shared" si="1"/>
        <v>45.715260115606938</v>
      </c>
    </row>
    <row r="79" spans="1:5" ht="42">
      <c r="A79" s="98" t="s">
        <v>376</v>
      </c>
      <c r="B79" s="99" t="s">
        <v>340</v>
      </c>
      <c r="C79" s="100">
        <v>17300</v>
      </c>
      <c r="D79" s="100">
        <v>7908.74</v>
      </c>
      <c r="E79" s="15">
        <f t="shared" si="1"/>
        <v>45.715260115606938</v>
      </c>
    </row>
    <row r="80" spans="1:5" ht="42">
      <c r="A80" s="98" t="s">
        <v>377</v>
      </c>
      <c r="B80" s="99" t="s">
        <v>333</v>
      </c>
      <c r="C80" s="100">
        <v>85000</v>
      </c>
      <c r="D80" s="100">
        <v>10000</v>
      </c>
      <c r="E80" s="15">
        <f t="shared" si="1"/>
        <v>11.76470588235294</v>
      </c>
    </row>
    <row r="81" spans="1:5" ht="63">
      <c r="A81" s="98" t="s">
        <v>378</v>
      </c>
      <c r="B81" s="99" t="s">
        <v>334</v>
      </c>
      <c r="C81" s="100">
        <v>85000</v>
      </c>
      <c r="D81" s="100">
        <v>10000</v>
      </c>
      <c r="E81" s="15">
        <f t="shared" si="1"/>
        <v>11.76470588235294</v>
      </c>
    </row>
    <row r="82" spans="1:5" ht="31.5">
      <c r="A82" s="98" t="s">
        <v>379</v>
      </c>
      <c r="B82" s="99" t="s">
        <v>335</v>
      </c>
      <c r="C82" s="100">
        <v>5000</v>
      </c>
      <c r="D82" s="100">
        <v>168.91</v>
      </c>
      <c r="E82" s="15">
        <f t="shared" si="1"/>
        <v>3.3782000000000001</v>
      </c>
    </row>
    <row r="83" spans="1:5" ht="42">
      <c r="A83" s="98" t="s">
        <v>380</v>
      </c>
      <c r="B83" s="99" t="s">
        <v>336</v>
      </c>
      <c r="C83" s="100">
        <v>5000</v>
      </c>
      <c r="D83" s="100">
        <v>168.91</v>
      </c>
      <c r="E83" s="15">
        <f t="shared" si="1"/>
        <v>3.3782000000000001</v>
      </c>
    </row>
    <row r="84" spans="1:5" ht="42">
      <c r="A84" s="98" t="s">
        <v>472</v>
      </c>
      <c r="B84" s="99" t="s">
        <v>325</v>
      </c>
      <c r="C84" s="100">
        <v>50000</v>
      </c>
      <c r="D84" s="100">
        <v>5116.4799999999996</v>
      </c>
      <c r="E84" s="15">
        <f t="shared" si="1"/>
        <v>10.232959999999999</v>
      </c>
    </row>
    <row r="85" spans="1:5" ht="52.5">
      <c r="A85" s="98" t="s">
        <v>473</v>
      </c>
      <c r="B85" s="99" t="s">
        <v>326</v>
      </c>
      <c r="C85" s="100">
        <v>50000</v>
      </c>
      <c r="D85" s="100">
        <v>5116.4799999999996</v>
      </c>
      <c r="E85" s="15">
        <f t="shared" si="1"/>
        <v>10.232959999999999</v>
      </c>
    </row>
    <row r="86" spans="1:5" ht="31.5">
      <c r="A86" s="98" t="s">
        <v>492</v>
      </c>
      <c r="B86" s="99" t="s">
        <v>493</v>
      </c>
      <c r="C86" s="100">
        <v>0</v>
      </c>
      <c r="D86" s="100">
        <v>22000</v>
      </c>
      <c r="E86" s="15"/>
    </row>
    <row r="87" spans="1:5" ht="42">
      <c r="A87" s="98" t="s">
        <v>494</v>
      </c>
      <c r="B87" s="99" t="s">
        <v>495</v>
      </c>
      <c r="C87" s="100">
        <v>0</v>
      </c>
      <c r="D87" s="100">
        <v>22000</v>
      </c>
      <c r="E87" s="15"/>
    </row>
    <row r="88" spans="1:5" ht="42">
      <c r="A88" s="98" t="s">
        <v>381</v>
      </c>
      <c r="B88" s="99" t="s">
        <v>327</v>
      </c>
      <c r="C88" s="100">
        <v>50000</v>
      </c>
      <c r="D88" s="100">
        <v>15000</v>
      </c>
      <c r="E88" s="15">
        <f t="shared" si="1"/>
        <v>30</v>
      </c>
    </row>
    <row r="89" spans="1:5" ht="52.5">
      <c r="A89" s="98" t="s">
        <v>382</v>
      </c>
      <c r="B89" s="99" t="s">
        <v>328</v>
      </c>
      <c r="C89" s="100">
        <v>50000</v>
      </c>
      <c r="D89" s="100">
        <v>15000</v>
      </c>
      <c r="E89" s="15">
        <f t="shared" si="1"/>
        <v>30</v>
      </c>
    </row>
    <row r="90" spans="1:5" ht="52.5">
      <c r="A90" s="98" t="s">
        <v>423</v>
      </c>
      <c r="B90" s="99" t="s">
        <v>329</v>
      </c>
      <c r="C90" s="100">
        <v>4000</v>
      </c>
      <c r="D90" s="100">
        <v>750</v>
      </c>
      <c r="E90" s="15">
        <f t="shared" si="1"/>
        <v>18.75</v>
      </c>
    </row>
    <row r="91" spans="1:5" ht="84">
      <c r="A91" s="98" t="s">
        <v>424</v>
      </c>
      <c r="B91" s="99" t="s">
        <v>330</v>
      </c>
      <c r="C91" s="100">
        <v>4000</v>
      </c>
      <c r="D91" s="100">
        <v>750</v>
      </c>
      <c r="E91" s="15">
        <f t="shared" si="1"/>
        <v>18.75</v>
      </c>
    </row>
    <row r="92" spans="1:5" ht="31.5">
      <c r="A92" s="98" t="s">
        <v>383</v>
      </c>
      <c r="B92" s="99" t="s">
        <v>341</v>
      </c>
      <c r="C92" s="100">
        <v>3000</v>
      </c>
      <c r="D92" s="100">
        <v>500</v>
      </c>
      <c r="E92" s="15">
        <f t="shared" si="1"/>
        <v>16.666666666666664</v>
      </c>
    </row>
    <row r="93" spans="1:5" ht="52.5">
      <c r="A93" s="98" t="s">
        <v>384</v>
      </c>
      <c r="B93" s="99" t="s">
        <v>342</v>
      </c>
      <c r="C93" s="100">
        <v>3000</v>
      </c>
      <c r="D93" s="100">
        <v>500</v>
      </c>
      <c r="E93" s="15">
        <f t="shared" si="1"/>
        <v>16.666666666666664</v>
      </c>
    </row>
    <row r="94" spans="1:5" ht="31.5">
      <c r="A94" s="98" t="s">
        <v>385</v>
      </c>
      <c r="B94" s="99" t="s">
        <v>331</v>
      </c>
      <c r="C94" s="100">
        <v>30000</v>
      </c>
      <c r="D94" s="100">
        <v>26350</v>
      </c>
      <c r="E94" s="15">
        <f t="shared" si="1"/>
        <v>87.833333333333329</v>
      </c>
    </row>
    <row r="95" spans="1:5" ht="42">
      <c r="A95" s="98" t="s">
        <v>386</v>
      </c>
      <c r="B95" s="99" t="s">
        <v>332</v>
      </c>
      <c r="C95" s="100">
        <v>30000</v>
      </c>
      <c r="D95" s="100">
        <v>26350</v>
      </c>
      <c r="E95" s="15">
        <f t="shared" si="1"/>
        <v>87.833333333333329</v>
      </c>
    </row>
    <row r="96" spans="1:5" ht="42">
      <c r="A96" s="98" t="s">
        <v>387</v>
      </c>
      <c r="B96" s="99" t="s">
        <v>314</v>
      </c>
      <c r="C96" s="100">
        <v>80000</v>
      </c>
      <c r="D96" s="100">
        <v>90818.53</v>
      </c>
      <c r="E96" s="15">
        <f t="shared" si="1"/>
        <v>113.52316250000001</v>
      </c>
    </row>
    <row r="97" spans="1:5" ht="52.5">
      <c r="A97" s="98" t="s">
        <v>388</v>
      </c>
      <c r="B97" s="99" t="s">
        <v>315</v>
      </c>
      <c r="C97" s="100">
        <v>80000</v>
      </c>
      <c r="D97" s="100">
        <v>90818.53</v>
      </c>
      <c r="E97" s="15">
        <f t="shared" si="1"/>
        <v>113.52316250000001</v>
      </c>
    </row>
    <row r="98" spans="1:5">
      <c r="A98" s="98" t="s">
        <v>343</v>
      </c>
      <c r="B98" s="99" t="s">
        <v>344</v>
      </c>
      <c r="C98" s="100">
        <v>775700</v>
      </c>
      <c r="D98" s="100">
        <v>6000</v>
      </c>
      <c r="E98" s="15">
        <f t="shared" si="1"/>
        <v>0.77349490782519015</v>
      </c>
    </row>
    <row r="99" spans="1:5" ht="105">
      <c r="A99" s="98" t="s">
        <v>496</v>
      </c>
      <c r="B99" s="99" t="s">
        <v>345</v>
      </c>
      <c r="C99" s="100">
        <v>775700</v>
      </c>
      <c r="D99" s="100">
        <v>6000</v>
      </c>
      <c r="E99" s="15">
        <f t="shared" si="1"/>
        <v>0.77349490782519015</v>
      </c>
    </row>
    <row r="100" spans="1:5">
      <c r="A100" s="98" t="s">
        <v>23</v>
      </c>
      <c r="B100" s="99" t="s">
        <v>107</v>
      </c>
      <c r="C100" s="100">
        <v>1483588079.6700001</v>
      </c>
      <c r="D100" s="100">
        <v>160578432.05000001</v>
      </c>
      <c r="E100" s="15">
        <f t="shared" ref="E100:E139" si="2">(D100/C100)*100</f>
        <v>10.823653428498702</v>
      </c>
    </row>
    <row r="101" spans="1:5" ht="21">
      <c r="A101" s="98" t="s">
        <v>24</v>
      </c>
      <c r="B101" s="99" t="s">
        <v>108</v>
      </c>
      <c r="C101" s="100">
        <v>1483588079.6700001</v>
      </c>
      <c r="D101" s="100">
        <v>162001852.19</v>
      </c>
      <c r="E101" s="15">
        <f t="shared" si="2"/>
        <v>10.919597859402771</v>
      </c>
    </row>
    <row r="102" spans="1:5">
      <c r="A102" s="98" t="s">
        <v>57</v>
      </c>
      <c r="B102" s="99" t="s">
        <v>276</v>
      </c>
      <c r="C102" s="100">
        <v>656107700</v>
      </c>
      <c r="D102" s="100">
        <v>77576900</v>
      </c>
      <c r="E102" s="15">
        <f t="shared" si="2"/>
        <v>11.823805756280562</v>
      </c>
    </row>
    <row r="103" spans="1:5">
      <c r="A103" s="98" t="s">
        <v>25</v>
      </c>
      <c r="B103" s="99" t="s">
        <v>277</v>
      </c>
      <c r="C103" s="100">
        <v>301128700</v>
      </c>
      <c r="D103" s="100">
        <v>61605100</v>
      </c>
      <c r="E103" s="15">
        <f t="shared" si="2"/>
        <v>20.458063279919848</v>
      </c>
    </row>
    <row r="104" spans="1:5" ht="21">
      <c r="A104" s="98" t="s">
        <v>316</v>
      </c>
      <c r="B104" s="99" t="s">
        <v>278</v>
      </c>
      <c r="C104" s="100">
        <v>301128700</v>
      </c>
      <c r="D104" s="100">
        <v>61605100</v>
      </c>
      <c r="E104" s="15">
        <f t="shared" si="2"/>
        <v>20.458063279919848</v>
      </c>
    </row>
    <row r="105" spans="1:5" ht="21">
      <c r="A105" s="98" t="s">
        <v>26</v>
      </c>
      <c r="B105" s="99" t="s">
        <v>279</v>
      </c>
      <c r="C105" s="100">
        <v>192094200</v>
      </c>
      <c r="D105" s="100">
        <v>0</v>
      </c>
      <c r="E105" s="15">
        <f t="shared" si="2"/>
        <v>0</v>
      </c>
    </row>
    <row r="106" spans="1:5" ht="21">
      <c r="A106" s="98" t="s">
        <v>27</v>
      </c>
      <c r="B106" s="99" t="s">
        <v>280</v>
      </c>
      <c r="C106" s="100">
        <v>192094200</v>
      </c>
      <c r="D106" s="100">
        <v>0</v>
      </c>
      <c r="E106" s="15">
        <f t="shared" si="2"/>
        <v>0</v>
      </c>
    </row>
    <row r="107" spans="1:5">
      <c r="A107" s="98" t="s">
        <v>317</v>
      </c>
      <c r="B107" s="99" t="s">
        <v>318</v>
      </c>
      <c r="C107" s="100">
        <v>162884800</v>
      </c>
      <c r="D107" s="100">
        <v>15971800</v>
      </c>
      <c r="E107" s="15">
        <f t="shared" si="2"/>
        <v>9.8055803856467882</v>
      </c>
    </row>
    <row r="108" spans="1:5">
      <c r="A108" s="98" t="s">
        <v>319</v>
      </c>
      <c r="B108" s="99" t="s">
        <v>320</v>
      </c>
      <c r="C108" s="100">
        <v>162884800</v>
      </c>
      <c r="D108" s="100">
        <v>15971800</v>
      </c>
      <c r="E108" s="15">
        <f t="shared" si="2"/>
        <v>9.8055803856467882</v>
      </c>
    </row>
    <row r="109" spans="1:5" ht="21">
      <c r="A109" s="98" t="s">
        <v>236</v>
      </c>
      <c r="B109" s="99" t="s">
        <v>281</v>
      </c>
      <c r="C109" s="100">
        <v>51892665.32</v>
      </c>
      <c r="D109" s="100">
        <v>2538000</v>
      </c>
      <c r="E109" s="15">
        <f t="shared" si="2"/>
        <v>4.8908646035990504</v>
      </c>
    </row>
    <row r="110" spans="1:5" ht="31.5">
      <c r="A110" s="98" t="s">
        <v>346</v>
      </c>
      <c r="B110" s="99" t="s">
        <v>347</v>
      </c>
      <c r="C110" s="100">
        <v>11905900</v>
      </c>
      <c r="D110" s="100">
        <v>2538000</v>
      </c>
      <c r="E110" s="15">
        <f t="shared" si="2"/>
        <v>21.31716207930522</v>
      </c>
    </row>
    <row r="111" spans="1:5" ht="42">
      <c r="A111" s="98" t="s">
        <v>348</v>
      </c>
      <c r="B111" s="99" t="s">
        <v>349</v>
      </c>
      <c r="C111" s="100">
        <v>11905900</v>
      </c>
      <c r="D111" s="100">
        <v>2538000</v>
      </c>
      <c r="E111" s="15">
        <f t="shared" si="2"/>
        <v>21.31716207930522</v>
      </c>
    </row>
    <row r="112" spans="1:5" ht="21">
      <c r="A112" s="98" t="s">
        <v>497</v>
      </c>
      <c r="B112" s="99" t="s">
        <v>498</v>
      </c>
      <c r="C112" s="100">
        <v>1014064.92</v>
      </c>
      <c r="D112" s="100">
        <v>0</v>
      </c>
      <c r="E112" s="15">
        <f t="shared" si="2"/>
        <v>0</v>
      </c>
    </row>
    <row r="113" spans="1:5" ht="21">
      <c r="A113" s="98" t="s">
        <v>499</v>
      </c>
      <c r="B113" s="99" t="s">
        <v>500</v>
      </c>
      <c r="C113" s="100">
        <v>1014064.92</v>
      </c>
      <c r="D113" s="100">
        <v>0</v>
      </c>
      <c r="E113" s="15">
        <f t="shared" si="2"/>
        <v>0</v>
      </c>
    </row>
    <row r="114" spans="1:5">
      <c r="A114" s="98" t="s">
        <v>371</v>
      </c>
      <c r="B114" s="99" t="s">
        <v>372</v>
      </c>
      <c r="C114" s="100">
        <v>372100</v>
      </c>
      <c r="D114" s="100">
        <v>0</v>
      </c>
      <c r="E114" s="15">
        <f t="shared" si="2"/>
        <v>0</v>
      </c>
    </row>
    <row r="115" spans="1:5" ht="21">
      <c r="A115" s="98" t="s">
        <v>373</v>
      </c>
      <c r="B115" s="99" t="s">
        <v>374</v>
      </c>
      <c r="C115" s="100">
        <v>372100</v>
      </c>
      <c r="D115" s="100">
        <v>0</v>
      </c>
      <c r="E115" s="15">
        <f t="shared" si="2"/>
        <v>0</v>
      </c>
    </row>
    <row r="116" spans="1:5" ht="21">
      <c r="A116" s="98" t="s">
        <v>474</v>
      </c>
      <c r="B116" s="99" t="s">
        <v>475</v>
      </c>
      <c r="C116" s="100">
        <v>11203400</v>
      </c>
      <c r="D116" s="100">
        <v>0</v>
      </c>
      <c r="E116" s="15">
        <f t="shared" si="2"/>
        <v>0</v>
      </c>
    </row>
    <row r="117" spans="1:5" ht="21">
      <c r="A117" s="98" t="s">
        <v>476</v>
      </c>
      <c r="B117" s="99" t="s">
        <v>477</v>
      </c>
      <c r="C117" s="100">
        <v>11203400</v>
      </c>
      <c r="D117" s="100">
        <v>0</v>
      </c>
      <c r="E117" s="15">
        <f t="shared" si="2"/>
        <v>0</v>
      </c>
    </row>
    <row r="118" spans="1:5">
      <c r="A118" s="98" t="s">
        <v>28</v>
      </c>
      <c r="B118" s="99" t="s">
        <v>282</v>
      </c>
      <c r="C118" s="100">
        <v>27397200.399999999</v>
      </c>
      <c r="D118" s="100">
        <v>0</v>
      </c>
      <c r="E118" s="15">
        <f t="shared" si="2"/>
        <v>0</v>
      </c>
    </row>
    <row r="119" spans="1:5">
      <c r="A119" s="98" t="s">
        <v>29</v>
      </c>
      <c r="B119" s="99" t="s">
        <v>283</v>
      </c>
      <c r="C119" s="100">
        <v>27397200.399999999</v>
      </c>
      <c r="D119" s="100">
        <v>0</v>
      </c>
      <c r="E119" s="15">
        <f t="shared" si="2"/>
        <v>0</v>
      </c>
    </row>
    <row r="120" spans="1:5">
      <c r="A120" s="98" t="s">
        <v>58</v>
      </c>
      <c r="B120" s="99" t="s">
        <v>284</v>
      </c>
      <c r="C120" s="100">
        <v>577762000</v>
      </c>
      <c r="D120" s="100">
        <v>60303939.32</v>
      </c>
      <c r="E120" s="15">
        <f t="shared" si="2"/>
        <v>10.437505291106026</v>
      </c>
    </row>
    <row r="121" spans="1:5" ht="21">
      <c r="A121" s="98" t="s">
        <v>242</v>
      </c>
      <c r="B121" s="99" t="s">
        <v>285</v>
      </c>
      <c r="C121" s="100">
        <v>573441400</v>
      </c>
      <c r="D121" s="100">
        <v>59706339.32</v>
      </c>
      <c r="E121" s="15">
        <f t="shared" si="2"/>
        <v>10.411933864558785</v>
      </c>
    </row>
    <row r="122" spans="1:5" ht="21">
      <c r="A122" s="98" t="s">
        <v>30</v>
      </c>
      <c r="B122" s="99" t="s">
        <v>286</v>
      </c>
      <c r="C122" s="100">
        <v>573441400</v>
      </c>
      <c r="D122" s="100">
        <v>59706339.32</v>
      </c>
      <c r="E122" s="15">
        <f t="shared" si="2"/>
        <v>10.411933864558785</v>
      </c>
    </row>
    <row r="123" spans="1:5" ht="42">
      <c r="A123" s="98" t="s">
        <v>59</v>
      </c>
      <c r="B123" s="99" t="s">
        <v>287</v>
      </c>
      <c r="C123" s="100">
        <v>1325200</v>
      </c>
      <c r="D123" s="100">
        <v>100000</v>
      </c>
      <c r="E123" s="15">
        <f t="shared" si="2"/>
        <v>7.5460307878056145</v>
      </c>
    </row>
    <row r="124" spans="1:5" ht="42">
      <c r="A124" s="98" t="s">
        <v>225</v>
      </c>
      <c r="B124" s="99" t="s">
        <v>288</v>
      </c>
      <c r="C124" s="100">
        <v>1325200</v>
      </c>
      <c r="D124" s="100">
        <v>100000</v>
      </c>
      <c r="E124" s="15">
        <f t="shared" si="2"/>
        <v>7.5460307878056145</v>
      </c>
    </row>
    <row r="125" spans="1:5" ht="31.5">
      <c r="A125" s="98" t="s">
        <v>389</v>
      </c>
      <c r="B125" s="99" t="s">
        <v>289</v>
      </c>
      <c r="C125" s="100">
        <v>2986300</v>
      </c>
      <c r="D125" s="100">
        <v>497600</v>
      </c>
      <c r="E125" s="15">
        <f t="shared" si="2"/>
        <v>16.662759937045841</v>
      </c>
    </row>
    <row r="126" spans="1:5" ht="31.5">
      <c r="A126" s="98" t="s">
        <v>390</v>
      </c>
      <c r="B126" s="99" t="s">
        <v>290</v>
      </c>
      <c r="C126" s="100">
        <v>2986300</v>
      </c>
      <c r="D126" s="100">
        <v>497600</v>
      </c>
      <c r="E126" s="15">
        <f t="shared" si="2"/>
        <v>16.662759937045841</v>
      </c>
    </row>
    <row r="127" spans="1:5" ht="31.5">
      <c r="A127" s="98" t="s">
        <v>258</v>
      </c>
      <c r="B127" s="99" t="s">
        <v>291</v>
      </c>
      <c r="C127" s="100">
        <v>9100</v>
      </c>
      <c r="D127" s="100">
        <v>0</v>
      </c>
      <c r="E127" s="15">
        <f t="shared" si="2"/>
        <v>0</v>
      </c>
    </row>
    <row r="128" spans="1:5" ht="42">
      <c r="A128" s="98" t="s">
        <v>292</v>
      </c>
      <c r="B128" s="99" t="s">
        <v>293</v>
      </c>
      <c r="C128" s="100">
        <v>9100</v>
      </c>
      <c r="D128" s="100">
        <v>0</v>
      </c>
      <c r="E128" s="15">
        <f t="shared" si="2"/>
        <v>0</v>
      </c>
    </row>
    <row r="129" spans="1:5">
      <c r="A129" s="98" t="s">
        <v>31</v>
      </c>
      <c r="B129" s="99" t="s">
        <v>294</v>
      </c>
      <c r="C129" s="100">
        <v>197825714.34999999</v>
      </c>
      <c r="D129" s="100">
        <v>21583012.870000001</v>
      </c>
      <c r="E129" s="15">
        <f t="shared" si="2"/>
        <v>10.910114967063684</v>
      </c>
    </row>
    <row r="130" spans="1:5" ht="31.5">
      <c r="A130" s="98" t="s">
        <v>249</v>
      </c>
      <c r="B130" s="99" t="s">
        <v>295</v>
      </c>
      <c r="C130" s="100">
        <v>109389070.45</v>
      </c>
      <c r="D130" s="100">
        <v>17058362.870000001</v>
      </c>
      <c r="E130" s="15">
        <f t="shared" si="2"/>
        <v>15.594211377632197</v>
      </c>
    </row>
    <row r="131" spans="1:5" ht="42">
      <c r="A131" s="98" t="s">
        <v>109</v>
      </c>
      <c r="B131" s="99" t="s">
        <v>296</v>
      </c>
      <c r="C131" s="100">
        <v>109389070.45</v>
      </c>
      <c r="D131" s="100">
        <v>17058362.870000001</v>
      </c>
      <c r="E131" s="15">
        <f t="shared" si="2"/>
        <v>15.594211377632197</v>
      </c>
    </row>
    <row r="132" spans="1:5" ht="84">
      <c r="A132" s="98" t="s">
        <v>478</v>
      </c>
      <c r="B132" s="99" t="s">
        <v>466</v>
      </c>
      <c r="C132" s="100">
        <v>1054600</v>
      </c>
      <c r="D132" s="100">
        <v>174850</v>
      </c>
      <c r="E132" s="15">
        <f t="shared" si="2"/>
        <v>16.579745875213352</v>
      </c>
    </row>
    <row r="133" spans="1:5" ht="84">
      <c r="A133" s="98" t="s">
        <v>479</v>
      </c>
      <c r="B133" s="99" t="s">
        <v>467</v>
      </c>
      <c r="C133" s="100">
        <v>1054600</v>
      </c>
      <c r="D133" s="100">
        <v>174850</v>
      </c>
      <c r="E133" s="15">
        <f t="shared" si="2"/>
        <v>16.579745875213352</v>
      </c>
    </row>
    <row r="134" spans="1:5" ht="42">
      <c r="A134" s="98" t="s">
        <v>398</v>
      </c>
      <c r="B134" s="99" t="s">
        <v>401</v>
      </c>
      <c r="C134" s="100">
        <v>3444900</v>
      </c>
      <c r="D134" s="100">
        <v>658800</v>
      </c>
      <c r="E134" s="15">
        <f t="shared" si="2"/>
        <v>19.12392231995123</v>
      </c>
    </row>
    <row r="135" spans="1:5" ht="42">
      <c r="A135" s="98" t="s">
        <v>399</v>
      </c>
      <c r="B135" s="99" t="s">
        <v>402</v>
      </c>
      <c r="C135" s="100">
        <v>3444900</v>
      </c>
      <c r="D135" s="100">
        <v>658800</v>
      </c>
      <c r="E135" s="15">
        <f t="shared" si="2"/>
        <v>19.12392231995123</v>
      </c>
    </row>
    <row r="136" spans="1:5" ht="63">
      <c r="A136" s="98" t="s">
        <v>394</v>
      </c>
      <c r="B136" s="99" t="s">
        <v>337</v>
      </c>
      <c r="C136" s="100">
        <v>44294000</v>
      </c>
      <c r="D136" s="100">
        <v>3691000</v>
      </c>
      <c r="E136" s="15">
        <f t="shared" si="2"/>
        <v>8.3329570596469047</v>
      </c>
    </row>
    <row r="137" spans="1:5" ht="73.5">
      <c r="A137" s="98" t="s">
        <v>395</v>
      </c>
      <c r="B137" s="99" t="s">
        <v>338</v>
      </c>
      <c r="C137" s="100">
        <v>44294000</v>
      </c>
      <c r="D137" s="100">
        <v>3691000</v>
      </c>
      <c r="E137" s="15">
        <f t="shared" si="2"/>
        <v>8.3329570596469047</v>
      </c>
    </row>
    <row r="138" spans="1:5">
      <c r="A138" s="98" t="s">
        <v>366</v>
      </c>
      <c r="B138" s="99" t="s">
        <v>367</v>
      </c>
      <c r="C138" s="100">
        <v>39643143.899999999</v>
      </c>
      <c r="D138" s="100">
        <v>0</v>
      </c>
      <c r="E138" s="15">
        <f t="shared" si="2"/>
        <v>0</v>
      </c>
    </row>
    <row r="139" spans="1:5" ht="21">
      <c r="A139" s="98" t="s">
        <v>368</v>
      </c>
      <c r="B139" s="99" t="s">
        <v>369</v>
      </c>
      <c r="C139" s="100">
        <v>39643143.899999999</v>
      </c>
      <c r="D139" s="100">
        <v>0</v>
      </c>
      <c r="E139" s="15">
        <f t="shared" si="2"/>
        <v>0</v>
      </c>
    </row>
    <row r="140" spans="1:5" ht="42">
      <c r="A140" s="98" t="s">
        <v>448</v>
      </c>
      <c r="B140" s="99" t="s">
        <v>452</v>
      </c>
      <c r="C140" s="101" t="s">
        <v>3</v>
      </c>
      <c r="D140" s="100">
        <v>48000</v>
      </c>
      <c r="E140" s="15"/>
    </row>
    <row r="141" spans="1:5" ht="52.5">
      <c r="A141" s="98" t="s">
        <v>449</v>
      </c>
      <c r="B141" s="99" t="s">
        <v>453</v>
      </c>
      <c r="C141" s="101" t="s">
        <v>3</v>
      </c>
      <c r="D141" s="100">
        <v>48000</v>
      </c>
      <c r="E141" s="15"/>
    </row>
    <row r="142" spans="1:5" ht="52.5">
      <c r="A142" s="98" t="s">
        <v>450</v>
      </c>
      <c r="B142" s="99" t="s">
        <v>454</v>
      </c>
      <c r="C142" s="101" t="s">
        <v>3</v>
      </c>
      <c r="D142" s="100">
        <v>48000</v>
      </c>
      <c r="E142" s="15"/>
    </row>
    <row r="143" spans="1:5" ht="21">
      <c r="A143" s="98" t="s">
        <v>451</v>
      </c>
      <c r="B143" s="99" t="s">
        <v>455</v>
      </c>
      <c r="C143" s="101" t="s">
        <v>3</v>
      </c>
      <c r="D143" s="100">
        <v>48000</v>
      </c>
      <c r="E143" s="15"/>
    </row>
    <row r="144" spans="1:5" ht="21">
      <c r="A144" s="98" t="s">
        <v>480</v>
      </c>
      <c r="B144" s="99" t="s">
        <v>481</v>
      </c>
      <c r="C144" s="101" t="s">
        <v>3</v>
      </c>
      <c r="D144" s="100">
        <v>48000</v>
      </c>
      <c r="E144" s="15"/>
    </row>
    <row r="145" spans="1:5" ht="31.5">
      <c r="A145" s="98" t="s">
        <v>301</v>
      </c>
      <c r="B145" s="99" t="s">
        <v>302</v>
      </c>
      <c r="C145" s="100">
        <v>0</v>
      </c>
      <c r="D145" s="100">
        <v>-1471420.14</v>
      </c>
      <c r="E145" s="15"/>
    </row>
    <row r="146" spans="1:5" ht="31.5">
      <c r="A146" s="98" t="s">
        <v>243</v>
      </c>
      <c r="B146" s="99" t="s">
        <v>297</v>
      </c>
      <c r="C146" s="100">
        <v>0</v>
      </c>
      <c r="D146" s="100">
        <v>-1471420.14</v>
      </c>
      <c r="E146" s="15"/>
    </row>
    <row r="147" spans="1:5" ht="31.5">
      <c r="A147" s="98" t="s">
        <v>237</v>
      </c>
      <c r="B147" s="99" t="s">
        <v>298</v>
      </c>
      <c r="C147" s="100">
        <v>0</v>
      </c>
      <c r="D147" s="100">
        <v>-1471420.14</v>
      </c>
      <c r="E147" s="15"/>
    </row>
    <row r="150" spans="1:5">
      <c r="A150" s="80" t="s">
        <v>501</v>
      </c>
      <c r="B150" s="80"/>
      <c r="C150" s="80"/>
      <c r="D150" s="80"/>
      <c r="E150" s="80"/>
    </row>
    <row r="151" spans="1:5">
      <c r="A151" s="59"/>
      <c r="B151" s="9"/>
      <c r="C151" s="21"/>
      <c r="D151" s="21"/>
      <c r="E151" s="22" t="s">
        <v>54</v>
      </c>
    </row>
    <row r="152" spans="1:5" ht="31.5">
      <c r="A152" s="60" t="s">
        <v>61</v>
      </c>
      <c r="B152" s="10" t="s">
        <v>113</v>
      </c>
      <c r="C152" s="23" t="s">
        <v>111</v>
      </c>
      <c r="D152" s="24" t="s">
        <v>110</v>
      </c>
      <c r="E152" s="10" t="s">
        <v>112</v>
      </c>
    </row>
    <row r="153" spans="1:5" ht="21">
      <c r="A153" s="89" t="s">
        <v>273</v>
      </c>
      <c r="B153" s="95" t="s">
        <v>114</v>
      </c>
      <c r="C153" s="96">
        <v>1739584548.0899999</v>
      </c>
      <c r="D153" s="96">
        <v>193462613.5</v>
      </c>
      <c r="E153" s="92">
        <f>(D153/C153)*100</f>
        <v>11.121196363373937</v>
      </c>
    </row>
    <row r="154" spans="1:5">
      <c r="A154" s="93" t="s">
        <v>115</v>
      </c>
      <c r="B154" s="104" t="s">
        <v>116</v>
      </c>
      <c r="C154" s="107">
        <v>124610941.34999999</v>
      </c>
      <c r="D154" s="107">
        <v>14512143.83</v>
      </c>
      <c r="E154" s="34">
        <f t="shared" ref="E154:E175" si="3">(D154/C154)*100</f>
        <v>11.645962764408569</v>
      </c>
    </row>
    <row r="155" spans="1:5" ht="21.75">
      <c r="A155" s="32" t="s">
        <v>32</v>
      </c>
      <c r="B155" s="105" t="s">
        <v>117</v>
      </c>
      <c r="C155" s="108">
        <v>2544431</v>
      </c>
      <c r="D155" s="108">
        <v>270698.82</v>
      </c>
      <c r="E155" s="26">
        <f>(D155/C155)*100</f>
        <v>10.63887446741531</v>
      </c>
    </row>
    <row r="156" spans="1:5" ht="42.75">
      <c r="A156" s="31" t="s">
        <v>118</v>
      </c>
      <c r="B156" s="99" t="s">
        <v>119</v>
      </c>
      <c r="C156" s="100">
        <v>2544431</v>
      </c>
      <c r="D156" s="100">
        <v>270698.82</v>
      </c>
      <c r="E156" s="15">
        <f t="shared" si="3"/>
        <v>10.63887446741531</v>
      </c>
    </row>
    <row r="157" spans="1:5" ht="32.25">
      <c r="A157" s="32" t="s">
        <v>33</v>
      </c>
      <c r="B157" s="105" t="s">
        <v>120</v>
      </c>
      <c r="C157" s="108">
        <v>5278106</v>
      </c>
      <c r="D157" s="108">
        <v>612775.11</v>
      </c>
      <c r="E157" s="26">
        <f t="shared" si="3"/>
        <v>11.60975376394487</v>
      </c>
    </row>
    <row r="158" spans="1:5" ht="42.75">
      <c r="A158" s="31" t="s">
        <v>118</v>
      </c>
      <c r="B158" s="99" t="s">
        <v>121</v>
      </c>
      <c r="C158" s="100">
        <v>4818106</v>
      </c>
      <c r="D158" s="100">
        <v>449512.24</v>
      </c>
      <c r="E158" s="15">
        <f t="shared" si="3"/>
        <v>9.3296461306579808</v>
      </c>
    </row>
    <row r="159" spans="1:5" ht="21.75">
      <c r="A159" s="31" t="s">
        <v>122</v>
      </c>
      <c r="B159" s="99" t="s">
        <v>123</v>
      </c>
      <c r="C159" s="100">
        <v>460000</v>
      </c>
      <c r="D159" s="100">
        <v>163262.87</v>
      </c>
      <c r="E159" s="15">
        <f t="shared" si="3"/>
        <v>35.491928260869564</v>
      </c>
    </row>
    <row r="160" spans="1:5" ht="32.25">
      <c r="A160" s="32" t="s">
        <v>419</v>
      </c>
      <c r="B160" s="105" t="s">
        <v>124</v>
      </c>
      <c r="C160" s="108">
        <v>56393924.450000003</v>
      </c>
      <c r="D160" s="108">
        <v>6715513.5599999996</v>
      </c>
      <c r="E160" s="26">
        <f t="shared" si="3"/>
        <v>11.908221719795561</v>
      </c>
    </row>
    <row r="161" spans="1:5" ht="42.75">
      <c r="A161" s="31" t="s">
        <v>118</v>
      </c>
      <c r="B161" s="99" t="s">
        <v>125</v>
      </c>
      <c r="C161" s="100">
        <v>46937112.670000002</v>
      </c>
      <c r="D161" s="100">
        <v>4611913.05</v>
      </c>
      <c r="E161" s="15">
        <f t="shared" si="3"/>
        <v>9.825728059637802</v>
      </c>
    </row>
    <row r="162" spans="1:5" ht="21.75">
      <c r="A162" s="31" t="s">
        <v>122</v>
      </c>
      <c r="B162" s="99" t="s">
        <v>126</v>
      </c>
      <c r="C162" s="100">
        <v>8705324.5700000003</v>
      </c>
      <c r="D162" s="100">
        <v>1459237.3</v>
      </c>
      <c r="E162" s="15">
        <f t="shared" si="3"/>
        <v>16.762583500088844</v>
      </c>
    </row>
    <row r="163" spans="1:5">
      <c r="A163" s="31" t="s">
        <v>129</v>
      </c>
      <c r="B163" s="99" t="s">
        <v>130</v>
      </c>
      <c r="C163" s="100">
        <v>751487.21</v>
      </c>
      <c r="D163" s="100">
        <v>644363.21</v>
      </c>
      <c r="E163" s="15">
        <f t="shared" si="3"/>
        <v>85.745066772327377</v>
      </c>
    </row>
    <row r="164" spans="1:5">
      <c r="A164" s="32" t="s">
        <v>259</v>
      </c>
      <c r="B164" s="105" t="s">
        <v>260</v>
      </c>
      <c r="C164" s="108">
        <v>9100</v>
      </c>
      <c r="D164" s="109" t="s">
        <v>3</v>
      </c>
      <c r="E164" s="26"/>
    </row>
    <row r="165" spans="1:5" ht="21.75">
      <c r="A165" s="31" t="s">
        <v>122</v>
      </c>
      <c r="B165" s="99" t="s">
        <v>261</v>
      </c>
      <c r="C165" s="100">
        <v>9100</v>
      </c>
      <c r="D165" s="101" t="s">
        <v>3</v>
      </c>
      <c r="E165" s="15"/>
    </row>
    <row r="166" spans="1:5" ht="21.75">
      <c r="A166" s="32" t="s">
        <v>34</v>
      </c>
      <c r="B166" s="105" t="s">
        <v>131</v>
      </c>
      <c r="C166" s="108">
        <v>18559866</v>
      </c>
      <c r="D166" s="108">
        <v>2361477.91</v>
      </c>
      <c r="E166" s="26">
        <f t="shared" si="3"/>
        <v>12.723571980530462</v>
      </c>
    </row>
    <row r="167" spans="1:5" ht="42.75">
      <c r="A167" s="31" t="s">
        <v>118</v>
      </c>
      <c r="B167" s="99" t="s">
        <v>132</v>
      </c>
      <c r="C167" s="100">
        <v>17593566</v>
      </c>
      <c r="D167" s="100">
        <v>2047463.64</v>
      </c>
      <c r="E167" s="15">
        <f t="shared" si="3"/>
        <v>11.63757046183815</v>
      </c>
    </row>
    <row r="168" spans="1:5" ht="21.75">
      <c r="A168" s="31" t="s">
        <v>122</v>
      </c>
      <c r="B168" s="99" t="s">
        <v>133</v>
      </c>
      <c r="C168" s="100">
        <v>966300</v>
      </c>
      <c r="D168" s="100">
        <v>314014.27</v>
      </c>
      <c r="E168" s="15">
        <f t="shared" si="3"/>
        <v>32.49656110938632</v>
      </c>
    </row>
    <row r="169" spans="1:5">
      <c r="A169" s="32" t="s">
        <v>35</v>
      </c>
      <c r="B169" s="105" t="s">
        <v>134</v>
      </c>
      <c r="C169" s="108">
        <v>500000</v>
      </c>
      <c r="D169" s="109" t="s">
        <v>3</v>
      </c>
      <c r="E169" s="26"/>
    </row>
    <row r="170" spans="1:5">
      <c r="A170" s="31" t="s">
        <v>129</v>
      </c>
      <c r="B170" s="99" t="s">
        <v>135</v>
      </c>
      <c r="C170" s="100">
        <v>500000</v>
      </c>
      <c r="D170" s="101" t="s">
        <v>3</v>
      </c>
      <c r="E170" s="15"/>
    </row>
    <row r="171" spans="1:5">
      <c r="A171" s="31" t="s">
        <v>403</v>
      </c>
      <c r="B171" s="99" t="s">
        <v>404</v>
      </c>
      <c r="C171" s="100">
        <v>500000</v>
      </c>
      <c r="D171" s="101" t="s">
        <v>3</v>
      </c>
      <c r="E171" s="15"/>
    </row>
    <row r="172" spans="1:5">
      <c r="A172" s="32" t="s">
        <v>36</v>
      </c>
      <c r="B172" s="105" t="s">
        <v>136</v>
      </c>
      <c r="C172" s="108">
        <v>41325513.899999999</v>
      </c>
      <c r="D172" s="108">
        <v>4551678.43</v>
      </c>
      <c r="E172" s="26">
        <f t="shared" si="3"/>
        <v>11.014208900134209</v>
      </c>
    </row>
    <row r="173" spans="1:5" ht="42.75">
      <c r="A173" s="31" t="s">
        <v>118</v>
      </c>
      <c r="B173" s="99" t="s">
        <v>137</v>
      </c>
      <c r="C173" s="100">
        <v>34453000</v>
      </c>
      <c r="D173" s="100">
        <v>3411094.24</v>
      </c>
      <c r="E173" s="15">
        <f t="shared" si="3"/>
        <v>9.9007176153020051</v>
      </c>
    </row>
    <row r="174" spans="1:5" ht="21.75">
      <c r="A174" s="31" t="s">
        <v>122</v>
      </c>
      <c r="B174" s="99" t="s">
        <v>138</v>
      </c>
      <c r="C174" s="100">
        <v>6443300</v>
      </c>
      <c r="D174" s="100">
        <v>1118984.19</v>
      </c>
      <c r="E174" s="15">
        <f t="shared" si="3"/>
        <v>17.366631850138901</v>
      </c>
    </row>
    <row r="175" spans="1:5">
      <c r="A175" s="31" t="s">
        <v>128</v>
      </c>
      <c r="B175" s="99" t="s">
        <v>139</v>
      </c>
      <c r="C175" s="100">
        <v>289113.90000000002</v>
      </c>
      <c r="D175" s="100">
        <v>21600</v>
      </c>
      <c r="E175" s="15">
        <f t="shared" si="3"/>
        <v>7.4711039489972624</v>
      </c>
    </row>
    <row r="176" spans="1:5" ht="21.75">
      <c r="A176" s="31" t="s">
        <v>170</v>
      </c>
      <c r="B176" s="99" t="s">
        <v>251</v>
      </c>
      <c r="C176" s="100">
        <v>140000</v>
      </c>
      <c r="D176" s="101" t="s">
        <v>3</v>
      </c>
      <c r="E176" s="15"/>
    </row>
    <row r="177" spans="1:5">
      <c r="A177" s="31" t="s">
        <v>129</v>
      </c>
      <c r="B177" s="99" t="s">
        <v>362</v>
      </c>
      <c r="C177" s="100">
        <v>100</v>
      </c>
      <c r="D177" s="101" t="s">
        <v>3</v>
      </c>
      <c r="E177" s="15"/>
    </row>
    <row r="178" spans="1:5">
      <c r="A178" s="31" t="s">
        <v>502</v>
      </c>
      <c r="B178" s="99" t="s">
        <v>504</v>
      </c>
      <c r="C178" s="100">
        <v>100</v>
      </c>
      <c r="D178" s="101" t="s">
        <v>3</v>
      </c>
      <c r="E178" s="15"/>
    </row>
    <row r="179" spans="1:5">
      <c r="A179" s="31" t="s">
        <v>505</v>
      </c>
      <c r="B179" s="99" t="s">
        <v>506</v>
      </c>
      <c r="C179" s="100">
        <v>100</v>
      </c>
      <c r="D179" s="101" t="s">
        <v>3</v>
      </c>
      <c r="E179" s="15"/>
    </row>
    <row r="180" spans="1:5">
      <c r="A180" s="31" t="s">
        <v>503</v>
      </c>
      <c r="B180" s="99" t="s">
        <v>507</v>
      </c>
      <c r="C180" s="101" t="s">
        <v>3</v>
      </c>
      <c r="D180" s="101" t="s">
        <v>3</v>
      </c>
      <c r="E180" s="15"/>
    </row>
    <row r="181" spans="1:5">
      <c r="A181" s="93" t="s">
        <v>140</v>
      </c>
      <c r="B181" s="104" t="s">
        <v>141</v>
      </c>
      <c r="C181" s="107">
        <v>2986300</v>
      </c>
      <c r="D181" s="107">
        <v>497600</v>
      </c>
      <c r="E181" s="34">
        <f t="shared" ref="E181:E204" si="4">(D181/C181)*100</f>
        <v>16.662759937045841</v>
      </c>
    </row>
    <row r="182" spans="1:5">
      <c r="A182" s="32" t="s">
        <v>37</v>
      </c>
      <c r="B182" s="105" t="s">
        <v>142</v>
      </c>
      <c r="C182" s="108">
        <v>2986300</v>
      </c>
      <c r="D182" s="108">
        <v>497600</v>
      </c>
      <c r="E182" s="26">
        <f t="shared" si="4"/>
        <v>16.662759937045841</v>
      </c>
    </row>
    <row r="183" spans="1:5">
      <c r="A183" s="31" t="s">
        <v>128</v>
      </c>
      <c r="B183" s="99" t="s">
        <v>143</v>
      </c>
      <c r="C183" s="100">
        <v>2986300</v>
      </c>
      <c r="D183" s="100">
        <v>497600</v>
      </c>
      <c r="E183" s="15">
        <f t="shared" si="4"/>
        <v>16.662759937045841</v>
      </c>
    </row>
    <row r="184" spans="1:5">
      <c r="A184" s="93" t="s">
        <v>144</v>
      </c>
      <c r="B184" s="104" t="s">
        <v>145</v>
      </c>
      <c r="C184" s="107">
        <v>9167462</v>
      </c>
      <c r="D184" s="107">
        <v>746006.25</v>
      </c>
      <c r="E184" s="34">
        <f t="shared" si="4"/>
        <v>8.1375439570952146</v>
      </c>
    </row>
    <row r="185" spans="1:5">
      <c r="A185" s="32" t="s">
        <v>355</v>
      </c>
      <c r="B185" s="105" t="s">
        <v>146</v>
      </c>
      <c r="C185" s="108">
        <v>5000</v>
      </c>
      <c r="D185" s="109" t="s">
        <v>3</v>
      </c>
      <c r="E185" s="26"/>
    </row>
    <row r="186" spans="1:5" ht="21.75">
      <c r="A186" s="31" t="s">
        <v>122</v>
      </c>
      <c r="B186" s="99" t="s">
        <v>147</v>
      </c>
      <c r="C186" s="100">
        <v>5000</v>
      </c>
      <c r="D186" s="101" t="s">
        <v>3</v>
      </c>
      <c r="E186" s="15"/>
    </row>
    <row r="187" spans="1:5" ht="21.75">
      <c r="A187" s="32" t="s">
        <v>356</v>
      </c>
      <c r="B187" s="105" t="s">
        <v>230</v>
      </c>
      <c r="C187" s="108">
        <v>9162462</v>
      </c>
      <c r="D187" s="108">
        <v>746006.25</v>
      </c>
      <c r="E187" s="26">
        <f t="shared" si="4"/>
        <v>8.1419846543429042</v>
      </c>
    </row>
    <row r="188" spans="1:5" ht="42.75">
      <c r="A188" s="31" t="s">
        <v>118</v>
      </c>
      <c r="B188" s="99" t="s">
        <v>357</v>
      </c>
      <c r="C188" s="100">
        <v>5065162</v>
      </c>
      <c r="D188" s="100">
        <v>600369.93999999994</v>
      </c>
      <c r="E188" s="15">
        <f t="shared" si="4"/>
        <v>11.85292671784239</v>
      </c>
    </row>
    <row r="189" spans="1:5" ht="21.75">
      <c r="A189" s="31" t="s">
        <v>122</v>
      </c>
      <c r="B189" s="99" t="s">
        <v>358</v>
      </c>
      <c r="C189" s="100">
        <v>555000</v>
      </c>
      <c r="D189" s="100">
        <v>145636.31</v>
      </c>
      <c r="E189" s="15">
        <f t="shared" si="4"/>
        <v>26.240776576576575</v>
      </c>
    </row>
    <row r="190" spans="1:5">
      <c r="A190" s="31" t="s">
        <v>128</v>
      </c>
      <c r="B190" s="99" t="s">
        <v>440</v>
      </c>
      <c r="C190" s="100">
        <v>3542300</v>
      </c>
      <c r="D190" s="101" t="s">
        <v>3</v>
      </c>
      <c r="E190" s="15"/>
    </row>
    <row r="191" spans="1:5">
      <c r="A191" s="93" t="s">
        <v>148</v>
      </c>
      <c r="B191" s="104" t="s">
        <v>149</v>
      </c>
      <c r="C191" s="107">
        <v>121322797.54000001</v>
      </c>
      <c r="D191" s="107">
        <v>6948252.8700000001</v>
      </c>
      <c r="E191" s="34">
        <f t="shared" si="4"/>
        <v>5.7270793378376954</v>
      </c>
    </row>
    <row r="192" spans="1:5">
      <c r="A192" s="32" t="s">
        <v>38</v>
      </c>
      <c r="B192" s="105" t="s">
        <v>150</v>
      </c>
      <c r="C192" s="108">
        <v>6085100</v>
      </c>
      <c r="D192" s="108">
        <v>653994.03</v>
      </c>
      <c r="E192" s="26">
        <f t="shared" si="4"/>
        <v>10.747465612726167</v>
      </c>
    </row>
    <row r="193" spans="1:5" ht="42.75">
      <c r="A193" s="31" t="s">
        <v>118</v>
      </c>
      <c r="B193" s="99" t="s">
        <v>151</v>
      </c>
      <c r="C193" s="100">
        <v>5561100</v>
      </c>
      <c r="D193" s="100">
        <v>630622.03</v>
      </c>
      <c r="E193" s="15">
        <f t="shared" si="4"/>
        <v>11.339879340418262</v>
      </c>
    </row>
    <row r="194" spans="1:5" ht="21.75">
      <c r="A194" s="31" t="s">
        <v>122</v>
      </c>
      <c r="B194" s="99" t="s">
        <v>152</v>
      </c>
      <c r="C194" s="100">
        <v>524000</v>
      </c>
      <c r="D194" s="100">
        <v>23372</v>
      </c>
      <c r="E194" s="15">
        <f t="shared" si="4"/>
        <v>4.4603053435114504</v>
      </c>
    </row>
    <row r="195" spans="1:5">
      <c r="A195" s="32" t="s">
        <v>39</v>
      </c>
      <c r="B195" s="105" t="s">
        <v>153</v>
      </c>
      <c r="C195" s="108">
        <v>72577581.719999999</v>
      </c>
      <c r="D195" s="108">
        <v>5695201.2699999996</v>
      </c>
      <c r="E195" s="26">
        <f t="shared" si="4"/>
        <v>7.8470529535852371</v>
      </c>
    </row>
    <row r="196" spans="1:5" ht="21.75">
      <c r="A196" s="31" t="s">
        <v>122</v>
      </c>
      <c r="B196" s="99" t="s">
        <v>363</v>
      </c>
      <c r="C196" s="100">
        <v>100</v>
      </c>
      <c r="D196" s="101" t="s">
        <v>3</v>
      </c>
      <c r="E196" s="15"/>
    </row>
    <row r="197" spans="1:5">
      <c r="A197" s="31" t="s">
        <v>129</v>
      </c>
      <c r="B197" s="99" t="s">
        <v>154</v>
      </c>
      <c r="C197" s="100">
        <v>72577481.719999999</v>
      </c>
      <c r="D197" s="100">
        <v>5695201.2699999996</v>
      </c>
      <c r="E197" s="15">
        <f t="shared" si="4"/>
        <v>7.8470637655516597</v>
      </c>
    </row>
    <row r="198" spans="1:5">
      <c r="A198" s="32" t="s">
        <v>40</v>
      </c>
      <c r="B198" s="105" t="s">
        <v>155</v>
      </c>
      <c r="C198" s="108">
        <v>15375200</v>
      </c>
      <c r="D198" s="109" t="s">
        <v>3</v>
      </c>
      <c r="E198" s="26"/>
    </row>
    <row r="199" spans="1:5">
      <c r="A199" s="31" t="s">
        <v>128</v>
      </c>
      <c r="B199" s="99" t="s">
        <v>156</v>
      </c>
      <c r="C199" s="100">
        <v>15375200</v>
      </c>
      <c r="D199" s="101" t="s">
        <v>3</v>
      </c>
      <c r="E199" s="15"/>
    </row>
    <row r="200" spans="1:5">
      <c r="A200" s="32" t="s">
        <v>426</v>
      </c>
      <c r="B200" s="105" t="s">
        <v>427</v>
      </c>
      <c r="C200" s="108">
        <v>10899600.4</v>
      </c>
      <c r="D200" s="109" t="s">
        <v>3</v>
      </c>
      <c r="E200" s="26"/>
    </row>
    <row r="201" spans="1:5" ht="21.75">
      <c r="A201" s="31" t="s">
        <v>122</v>
      </c>
      <c r="B201" s="99" t="s">
        <v>428</v>
      </c>
      <c r="C201" s="100">
        <v>10899600.4</v>
      </c>
      <c r="D201" s="101" t="s">
        <v>3</v>
      </c>
      <c r="E201" s="15"/>
    </row>
    <row r="202" spans="1:5">
      <c r="A202" s="32" t="s">
        <v>41</v>
      </c>
      <c r="B202" s="105" t="s">
        <v>157</v>
      </c>
      <c r="C202" s="108">
        <v>16385315.42</v>
      </c>
      <c r="D202" s="108">
        <v>599057.56999999995</v>
      </c>
      <c r="E202" s="26">
        <f t="shared" si="4"/>
        <v>3.6560637048755695</v>
      </c>
    </row>
    <row r="203" spans="1:5" ht="42.75">
      <c r="A203" s="31" t="s">
        <v>118</v>
      </c>
      <c r="B203" s="99" t="s">
        <v>158</v>
      </c>
      <c r="C203" s="100">
        <v>4425700</v>
      </c>
      <c r="D203" s="100">
        <v>382030.13</v>
      </c>
      <c r="E203" s="15">
        <f t="shared" si="4"/>
        <v>8.6320837381657132</v>
      </c>
    </row>
    <row r="204" spans="1:5" ht="21.75">
      <c r="A204" s="31" t="s">
        <v>122</v>
      </c>
      <c r="B204" s="99" t="s">
        <v>159</v>
      </c>
      <c r="C204" s="100">
        <v>1493716.42</v>
      </c>
      <c r="D204" s="100">
        <v>217027.44</v>
      </c>
      <c r="E204" s="15">
        <f t="shared" si="4"/>
        <v>14.529360265049506</v>
      </c>
    </row>
    <row r="205" spans="1:5">
      <c r="A205" s="31" t="s">
        <v>128</v>
      </c>
      <c r="B205" s="99" t="s">
        <v>508</v>
      </c>
      <c r="C205" s="100">
        <v>10125899</v>
      </c>
      <c r="D205" s="101" t="s">
        <v>3</v>
      </c>
      <c r="E205" s="15"/>
    </row>
    <row r="206" spans="1:5" ht="21.75">
      <c r="A206" s="31" t="s">
        <v>170</v>
      </c>
      <c r="B206" s="99" t="s">
        <v>244</v>
      </c>
      <c r="C206" s="100">
        <v>10000</v>
      </c>
      <c r="D206" s="101" t="s">
        <v>3</v>
      </c>
      <c r="E206" s="15"/>
    </row>
    <row r="207" spans="1:5">
      <c r="A207" s="31" t="s">
        <v>129</v>
      </c>
      <c r="B207" s="99" t="s">
        <v>364</v>
      </c>
      <c r="C207" s="100">
        <v>330000</v>
      </c>
      <c r="D207" s="101" t="s">
        <v>3</v>
      </c>
      <c r="E207" s="15"/>
    </row>
    <row r="208" spans="1:5">
      <c r="A208" s="93" t="s">
        <v>160</v>
      </c>
      <c r="B208" s="104" t="s">
        <v>161</v>
      </c>
      <c r="C208" s="107">
        <v>51535100</v>
      </c>
      <c r="D208" s="107">
        <v>12304.58</v>
      </c>
      <c r="E208" s="34">
        <f t="shared" ref="E208:E230" si="5">(D208/C208)*100</f>
        <v>2.3876115501861837E-2</v>
      </c>
    </row>
    <row r="209" spans="1:5">
      <c r="A209" s="32" t="s">
        <v>270</v>
      </c>
      <c r="B209" s="105" t="s">
        <v>271</v>
      </c>
      <c r="C209" s="108">
        <v>156000</v>
      </c>
      <c r="D209" s="108">
        <v>12304.58</v>
      </c>
      <c r="E209" s="26">
        <f t="shared" si="5"/>
        <v>7.8875512820512821</v>
      </c>
    </row>
    <row r="210" spans="1:5" ht="21.75">
      <c r="A210" s="31" t="s">
        <v>122</v>
      </c>
      <c r="B210" s="99" t="s">
        <v>272</v>
      </c>
      <c r="C210" s="100">
        <v>156000</v>
      </c>
      <c r="D210" s="100">
        <v>12304.58</v>
      </c>
      <c r="E210" s="15">
        <f t="shared" si="5"/>
        <v>7.8875512820512821</v>
      </c>
    </row>
    <row r="211" spans="1:5">
      <c r="A211" s="32" t="s">
        <v>42</v>
      </c>
      <c r="B211" s="105" t="s">
        <v>163</v>
      </c>
      <c r="C211" s="108">
        <v>41830200</v>
      </c>
      <c r="D211" s="109" t="s">
        <v>3</v>
      </c>
      <c r="E211" s="26"/>
    </row>
    <row r="212" spans="1:5">
      <c r="A212" s="31" t="s">
        <v>129</v>
      </c>
      <c r="B212" s="99" t="s">
        <v>164</v>
      </c>
      <c r="C212" s="100">
        <v>41830200</v>
      </c>
      <c r="D212" s="101" t="s">
        <v>3</v>
      </c>
      <c r="E212" s="15"/>
    </row>
    <row r="213" spans="1:5">
      <c r="A213" s="32" t="s">
        <v>509</v>
      </c>
      <c r="B213" s="105" t="s">
        <v>510</v>
      </c>
      <c r="C213" s="108">
        <v>9198900</v>
      </c>
      <c r="D213" s="109" t="s">
        <v>3</v>
      </c>
      <c r="E213" s="26"/>
    </row>
    <row r="214" spans="1:5">
      <c r="A214" s="31" t="s">
        <v>128</v>
      </c>
      <c r="B214" s="99" t="s">
        <v>511</v>
      </c>
      <c r="C214" s="100">
        <v>9198900</v>
      </c>
      <c r="D214" s="101" t="s">
        <v>3</v>
      </c>
      <c r="E214" s="15"/>
    </row>
    <row r="215" spans="1:5">
      <c r="A215" s="32" t="s">
        <v>43</v>
      </c>
      <c r="B215" s="105" t="s">
        <v>165</v>
      </c>
      <c r="C215" s="108">
        <v>350000</v>
      </c>
      <c r="D215" s="109" t="s">
        <v>3</v>
      </c>
      <c r="E215" s="26"/>
    </row>
    <row r="216" spans="1:5" ht="21.75">
      <c r="A216" s="31" t="s">
        <v>122</v>
      </c>
      <c r="B216" s="99" t="s">
        <v>166</v>
      </c>
      <c r="C216" s="100">
        <v>350000</v>
      </c>
      <c r="D216" s="101" t="s">
        <v>3</v>
      </c>
      <c r="E216" s="15"/>
    </row>
    <row r="217" spans="1:5">
      <c r="A217" s="93" t="s">
        <v>262</v>
      </c>
      <c r="B217" s="104" t="s">
        <v>263</v>
      </c>
      <c r="C217" s="107">
        <v>4642045</v>
      </c>
      <c r="D217" s="110" t="s">
        <v>3</v>
      </c>
      <c r="E217" s="34"/>
    </row>
    <row r="218" spans="1:5" ht="21.75">
      <c r="A218" s="32" t="s">
        <v>264</v>
      </c>
      <c r="B218" s="105" t="s">
        <v>265</v>
      </c>
      <c r="C218" s="108">
        <v>592045</v>
      </c>
      <c r="D218" s="109" t="s">
        <v>3</v>
      </c>
      <c r="E218" s="26"/>
    </row>
    <row r="219" spans="1:5" ht="21.75">
      <c r="A219" s="31" t="s">
        <v>122</v>
      </c>
      <c r="B219" s="99" t="s">
        <v>266</v>
      </c>
      <c r="C219" s="100">
        <v>592045</v>
      </c>
      <c r="D219" s="101" t="s">
        <v>3</v>
      </c>
      <c r="E219" s="15"/>
    </row>
    <row r="220" spans="1:5">
      <c r="A220" s="32" t="s">
        <v>321</v>
      </c>
      <c r="B220" s="105" t="s">
        <v>322</v>
      </c>
      <c r="C220" s="108">
        <v>4050000</v>
      </c>
      <c r="D220" s="109" t="s">
        <v>3</v>
      </c>
      <c r="E220" s="26"/>
    </row>
    <row r="221" spans="1:5" ht="21.75">
      <c r="A221" s="31" t="s">
        <v>122</v>
      </c>
      <c r="B221" s="99" t="s">
        <v>323</v>
      </c>
      <c r="C221" s="100">
        <v>150000</v>
      </c>
      <c r="D221" s="101" t="s">
        <v>3</v>
      </c>
      <c r="E221" s="15"/>
    </row>
    <row r="222" spans="1:5">
      <c r="A222" s="31" t="s">
        <v>128</v>
      </c>
      <c r="B222" s="99" t="s">
        <v>468</v>
      </c>
      <c r="C222" s="100">
        <v>3900000</v>
      </c>
      <c r="D222" s="101" t="s">
        <v>3</v>
      </c>
      <c r="E222" s="15"/>
    </row>
    <row r="223" spans="1:5">
      <c r="A223" s="93" t="s">
        <v>167</v>
      </c>
      <c r="B223" s="104" t="s">
        <v>168</v>
      </c>
      <c r="C223" s="107">
        <v>897751471</v>
      </c>
      <c r="D223" s="107">
        <v>103633093.86</v>
      </c>
      <c r="E223" s="34">
        <f t="shared" si="5"/>
        <v>11.543628410273026</v>
      </c>
    </row>
    <row r="224" spans="1:5">
      <c r="A224" s="32" t="s">
        <v>44</v>
      </c>
      <c r="B224" s="105" t="s">
        <v>169</v>
      </c>
      <c r="C224" s="108">
        <v>159575400</v>
      </c>
      <c r="D224" s="108">
        <v>19422100</v>
      </c>
      <c r="E224" s="26">
        <f t="shared" si="5"/>
        <v>12.171111587374996</v>
      </c>
    </row>
    <row r="225" spans="1:5" ht="21.75">
      <c r="A225" s="31" t="s">
        <v>170</v>
      </c>
      <c r="B225" s="99" t="s">
        <v>171</v>
      </c>
      <c r="C225" s="100">
        <v>159575400</v>
      </c>
      <c r="D225" s="100">
        <v>19422100</v>
      </c>
      <c r="E225" s="15">
        <f t="shared" si="5"/>
        <v>12.171111587374996</v>
      </c>
    </row>
    <row r="226" spans="1:5">
      <c r="A226" s="32" t="s">
        <v>45</v>
      </c>
      <c r="B226" s="105" t="s">
        <v>172</v>
      </c>
      <c r="C226" s="108">
        <v>610992100</v>
      </c>
      <c r="D226" s="108">
        <v>67923650</v>
      </c>
      <c r="E226" s="26">
        <f t="shared" si="5"/>
        <v>11.116944065234231</v>
      </c>
    </row>
    <row r="227" spans="1:5" ht="21.75">
      <c r="A227" s="31" t="s">
        <v>122</v>
      </c>
      <c r="B227" s="99" t="s">
        <v>365</v>
      </c>
      <c r="C227" s="100">
        <v>766500</v>
      </c>
      <c r="D227" s="101" t="s">
        <v>3</v>
      </c>
      <c r="E227" s="15"/>
    </row>
    <row r="228" spans="1:5" ht="21.75">
      <c r="A228" s="31" t="s">
        <v>170</v>
      </c>
      <c r="B228" s="99" t="s">
        <v>173</v>
      </c>
      <c r="C228" s="100">
        <v>610225600</v>
      </c>
      <c r="D228" s="100">
        <v>67923650</v>
      </c>
      <c r="E228" s="15">
        <f t="shared" si="5"/>
        <v>11.130907978950736</v>
      </c>
    </row>
    <row r="229" spans="1:5">
      <c r="A229" s="32" t="s">
        <v>238</v>
      </c>
      <c r="B229" s="105" t="s">
        <v>239</v>
      </c>
      <c r="C229" s="108">
        <v>52800600</v>
      </c>
      <c r="D229" s="108">
        <v>6832750</v>
      </c>
      <c r="E229" s="26">
        <f t="shared" si="5"/>
        <v>12.940667340901429</v>
      </c>
    </row>
    <row r="230" spans="1:5" ht="21.75">
      <c r="A230" s="31" t="s">
        <v>170</v>
      </c>
      <c r="B230" s="99" t="s">
        <v>240</v>
      </c>
      <c r="C230" s="100">
        <v>52800600</v>
      </c>
      <c r="D230" s="100">
        <v>6832750</v>
      </c>
      <c r="E230" s="15">
        <f t="shared" si="5"/>
        <v>12.940667340901429</v>
      </c>
    </row>
    <row r="231" spans="1:5">
      <c r="A231" s="32" t="s">
        <v>226</v>
      </c>
      <c r="B231" s="105" t="s">
        <v>174</v>
      </c>
      <c r="C231" s="108">
        <v>10049800</v>
      </c>
      <c r="D231" s="108">
        <v>1174400</v>
      </c>
      <c r="E231" s="26">
        <f t="shared" ref="E231:E250" si="6">(D231/C231)*100</f>
        <v>11.6858046926307</v>
      </c>
    </row>
    <row r="232" spans="1:5" ht="21.75">
      <c r="A232" s="31" t="s">
        <v>170</v>
      </c>
      <c r="B232" s="99" t="s">
        <v>175</v>
      </c>
      <c r="C232" s="100">
        <v>10049800</v>
      </c>
      <c r="D232" s="100">
        <v>1174400</v>
      </c>
      <c r="E232" s="15">
        <f t="shared" si="6"/>
        <v>11.6858046926307</v>
      </c>
    </row>
    <row r="233" spans="1:5">
      <c r="A233" s="32" t="s">
        <v>46</v>
      </c>
      <c r="B233" s="105" t="s">
        <v>176</v>
      </c>
      <c r="C233" s="108">
        <v>64333571</v>
      </c>
      <c r="D233" s="108">
        <v>8280193.8600000003</v>
      </c>
      <c r="E233" s="26">
        <f t="shared" si="6"/>
        <v>12.870720109723118</v>
      </c>
    </row>
    <row r="234" spans="1:5" ht="42.75">
      <c r="A234" s="31" t="s">
        <v>118</v>
      </c>
      <c r="B234" s="99" t="s">
        <v>177</v>
      </c>
      <c r="C234" s="100">
        <v>15201671</v>
      </c>
      <c r="D234" s="100">
        <v>1559722.53</v>
      </c>
      <c r="E234" s="15">
        <f t="shared" si="6"/>
        <v>10.260204486730441</v>
      </c>
    </row>
    <row r="235" spans="1:5" ht="21.75">
      <c r="A235" s="31" t="s">
        <v>122</v>
      </c>
      <c r="B235" s="99" t="s">
        <v>267</v>
      </c>
      <c r="C235" s="100">
        <v>3963200</v>
      </c>
      <c r="D235" s="100">
        <v>346694.33</v>
      </c>
      <c r="E235" s="15">
        <f t="shared" si="6"/>
        <v>8.7478383629390386</v>
      </c>
    </row>
    <row r="236" spans="1:5">
      <c r="A236" s="31" t="s">
        <v>127</v>
      </c>
      <c r="B236" s="99" t="s">
        <v>396</v>
      </c>
      <c r="C236" s="100">
        <v>1177500</v>
      </c>
      <c r="D236" s="101" t="s">
        <v>3</v>
      </c>
      <c r="E236" s="15"/>
    </row>
    <row r="237" spans="1:5">
      <c r="A237" s="93" t="s">
        <v>324</v>
      </c>
      <c r="B237" s="104" t="s">
        <v>179</v>
      </c>
      <c r="C237" s="107">
        <v>210010603</v>
      </c>
      <c r="D237" s="107">
        <v>28323620.41</v>
      </c>
      <c r="E237" s="34">
        <f t="shared" si="6"/>
        <v>13.486757337675945</v>
      </c>
    </row>
    <row r="238" spans="1:5">
      <c r="A238" s="32" t="s">
        <v>47</v>
      </c>
      <c r="B238" s="105" t="s">
        <v>180</v>
      </c>
      <c r="C238" s="108">
        <v>144490331</v>
      </c>
      <c r="D238" s="108">
        <v>20423989.370000001</v>
      </c>
      <c r="E238" s="26">
        <f t="shared" si="6"/>
        <v>14.135194534228038</v>
      </c>
    </row>
    <row r="239" spans="1:5" ht="21.75">
      <c r="A239" s="31" t="s">
        <v>170</v>
      </c>
      <c r="B239" s="99" t="s">
        <v>181</v>
      </c>
      <c r="C239" s="100">
        <v>144490331</v>
      </c>
      <c r="D239" s="100">
        <v>20423989.370000001</v>
      </c>
      <c r="E239" s="15">
        <f t="shared" si="6"/>
        <v>14.135194534228038</v>
      </c>
    </row>
    <row r="240" spans="1:5">
      <c r="A240" s="32" t="s">
        <v>48</v>
      </c>
      <c r="B240" s="105" t="s">
        <v>182</v>
      </c>
      <c r="C240" s="108">
        <v>65520272</v>
      </c>
      <c r="D240" s="108">
        <v>7899631.04</v>
      </c>
      <c r="E240" s="26">
        <f t="shared" si="6"/>
        <v>12.056773879082797</v>
      </c>
    </row>
    <row r="241" spans="1:5" ht="42.75">
      <c r="A241" s="31" t="s">
        <v>118</v>
      </c>
      <c r="B241" s="99" t="s">
        <v>183</v>
      </c>
      <c r="C241" s="100">
        <v>62456872</v>
      </c>
      <c r="D241" s="100">
        <v>7504406.9500000002</v>
      </c>
      <c r="E241" s="15">
        <f t="shared" si="6"/>
        <v>12.015342282911638</v>
      </c>
    </row>
    <row r="242" spans="1:5" ht="21.75">
      <c r="A242" s="31" t="s">
        <v>122</v>
      </c>
      <c r="B242" s="99" t="s">
        <v>184</v>
      </c>
      <c r="C242" s="100">
        <v>3063400</v>
      </c>
      <c r="D242" s="100">
        <v>395224.09</v>
      </c>
      <c r="E242" s="15">
        <f t="shared" si="6"/>
        <v>12.901484951361233</v>
      </c>
    </row>
    <row r="243" spans="1:5">
      <c r="A243" s="93" t="s">
        <v>185</v>
      </c>
      <c r="B243" s="104" t="s">
        <v>186</v>
      </c>
      <c r="C243" s="107">
        <v>51879815.200000003</v>
      </c>
      <c r="D243" s="107">
        <v>5433498.3899999997</v>
      </c>
      <c r="E243" s="34">
        <f t="shared" si="6"/>
        <v>10.473241604761922</v>
      </c>
    </row>
    <row r="244" spans="1:5">
      <c r="A244" s="32" t="s">
        <v>60</v>
      </c>
      <c r="B244" s="105" t="s">
        <v>187</v>
      </c>
      <c r="C244" s="108">
        <v>1912000</v>
      </c>
      <c r="D244" s="108">
        <v>258022.58</v>
      </c>
      <c r="E244" s="26">
        <f t="shared" si="6"/>
        <v>13.494904811715481</v>
      </c>
    </row>
    <row r="245" spans="1:5">
      <c r="A245" s="31" t="s">
        <v>127</v>
      </c>
      <c r="B245" s="99" t="s">
        <v>188</v>
      </c>
      <c r="C245" s="100">
        <v>1912000</v>
      </c>
      <c r="D245" s="100">
        <v>258022.58</v>
      </c>
      <c r="E245" s="15">
        <f t="shared" si="6"/>
        <v>13.494904811715481</v>
      </c>
    </row>
    <row r="246" spans="1:5">
      <c r="A246" s="32" t="s">
        <v>49</v>
      </c>
      <c r="B246" s="105" t="s">
        <v>189</v>
      </c>
      <c r="C246" s="108">
        <v>33251100</v>
      </c>
      <c r="D246" s="108">
        <v>4999596.54</v>
      </c>
      <c r="E246" s="26">
        <f t="shared" si="6"/>
        <v>15.035883143715548</v>
      </c>
    </row>
    <row r="247" spans="1:5">
      <c r="A247" s="31" t="s">
        <v>127</v>
      </c>
      <c r="B247" s="99" t="s">
        <v>190</v>
      </c>
      <c r="C247" s="100">
        <v>1650000</v>
      </c>
      <c r="D247" s="100">
        <v>120000</v>
      </c>
      <c r="E247" s="15">
        <f t="shared" si="6"/>
        <v>7.2727272727272725</v>
      </c>
    </row>
    <row r="248" spans="1:5" ht="21.75">
      <c r="A248" s="31" t="s">
        <v>170</v>
      </c>
      <c r="B248" s="99" t="s">
        <v>441</v>
      </c>
      <c r="C248" s="100">
        <v>31601100</v>
      </c>
      <c r="D248" s="100">
        <v>4879596.54</v>
      </c>
      <c r="E248" s="15">
        <f t="shared" si="6"/>
        <v>15.441223691580355</v>
      </c>
    </row>
    <row r="249" spans="1:5">
      <c r="A249" s="32" t="s">
        <v>50</v>
      </c>
      <c r="B249" s="105" t="s">
        <v>191</v>
      </c>
      <c r="C249" s="108">
        <v>15712815.199999999</v>
      </c>
      <c r="D249" s="108">
        <v>78444.399999999994</v>
      </c>
      <c r="E249" s="26">
        <f t="shared" si="6"/>
        <v>0.49923835418111451</v>
      </c>
    </row>
    <row r="250" spans="1:5">
      <c r="A250" s="31" t="s">
        <v>127</v>
      </c>
      <c r="B250" s="99" t="s">
        <v>192</v>
      </c>
      <c r="C250" s="100">
        <v>2786915.2</v>
      </c>
      <c r="D250" s="100">
        <v>78444.399999999994</v>
      </c>
      <c r="E250" s="15">
        <f t="shared" si="6"/>
        <v>2.8147393935775296</v>
      </c>
    </row>
    <row r="251" spans="1:5" ht="21.75">
      <c r="A251" s="31" t="s">
        <v>162</v>
      </c>
      <c r="B251" s="99" t="s">
        <v>483</v>
      </c>
      <c r="C251" s="100">
        <v>12925900</v>
      </c>
      <c r="D251" s="101" t="s">
        <v>3</v>
      </c>
      <c r="E251" s="15"/>
    </row>
    <row r="252" spans="1:5">
      <c r="A252" s="32" t="s">
        <v>51</v>
      </c>
      <c r="B252" s="105" t="s">
        <v>193</v>
      </c>
      <c r="C252" s="108">
        <v>1003900</v>
      </c>
      <c r="D252" s="108">
        <v>97434.87</v>
      </c>
      <c r="E252" s="26">
        <f t="shared" ref="E252:E270" si="7">(D252/C252)*100</f>
        <v>9.7056350234087052</v>
      </c>
    </row>
    <row r="253" spans="1:5" ht="42.75">
      <c r="A253" s="31" t="s">
        <v>118</v>
      </c>
      <c r="B253" s="99" t="s">
        <v>194</v>
      </c>
      <c r="C253" s="100">
        <v>926900</v>
      </c>
      <c r="D253" s="100">
        <v>96954.87</v>
      </c>
      <c r="E253" s="15">
        <f t="shared" si="7"/>
        <v>10.460121911748841</v>
      </c>
    </row>
    <row r="254" spans="1:5" ht="21.75">
      <c r="A254" s="31" t="s">
        <v>122</v>
      </c>
      <c r="B254" s="99" t="s">
        <v>195</v>
      </c>
      <c r="C254" s="100">
        <v>77000</v>
      </c>
      <c r="D254" s="100">
        <v>480</v>
      </c>
      <c r="E254" s="15">
        <f t="shared" si="7"/>
        <v>0.62337662337662336</v>
      </c>
    </row>
    <row r="255" spans="1:5">
      <c r="A255" s="93" t="s">
        <v>196</v>
      </c>
      <c r="B255" s="104" t="s">
        <v>197</v>
      </c>
      <c r="C255" s="107">
        <v>57838298</v>
      </c>
      <c r="D255" s="107">
        <v>5748553.3099999996</v>
      </c>
      <c r="E255" s="34">
        <f t="shared" si="7"/>
        <v>9.9390084231040117</v>
      </c>
    </row>
    <row r="256" spans="1:5">
      <c r="A256" s="32" t="s">
        <v>512</v>
      </c>
      <c r="B256" s="105" t="s">
        <v>513</v>
      </c>
      <c r="C256" s="108">
        <v>4036500</v>
      </c>
      <c r="D256" s="109" t="s">
        <v>3</v>
      </c>
      <c r="E256" s="26"/>
    </row>
    <row r="257" spans="1:5" ht="21.75">
      <c r="A257" s="31" t="s">
        <v>170</v>
      </c>
      <c r="B257" s="99" t="s">
        <v>514</v>
      </c>
      <c r="C257" s="100">
        <v>4036500</v>
      </c>
      <c r="D257" s="101" t="s">
        <v>3</v>
      </c>
      <c r="E257" s="15"/>
    </row>
    <row r="258" spans="1:5">
      <c r="A258" s="32" t="s">
        <v>52</v>
      </c>
      <c r="B258" s="105" t="s">
        <v>198</v>
      </c>
      <c r="C258" s="108">
        <v>32661298</v>
      </c>
      <c r="D258" s="108">
        <v>4121153.31</v>
      </c>
      <c r="E258" s="26">
        <f t="shared" si="7"/>
        <v>12.617849143656201</v>
      </c>
    </row>
    <row r="259" spans="1:5" ht="21.75">
      <c r="A259" s="31" t="s">
        <v>170</v>
      </c>
      <c r="B259" s="99" t="s">
        <v>199</v>
      </c>
      <c r="C259" s="100">
        <v>32661298</v>
      </c>
      <c r="D259" s="100">
        <v>4121153.31</v>
      </c>
      <c r="E259" s="15">
        <f t="shared" si="7"/>
        <v>12.617849143656201</v>
      </c>
    </row>
    <row r="260" spans="1:5">
      <c r="A260" s="32" t="s">
        <v>515</v>
      </c>
      <c r="B260" s="105" t="s">
        <v>516</v>
      </c>
      <c r="C260" s="108">
        <v>21140500</v>
      </c>
      <c r="D260" s="108">
        <v>1627400</v>
      </c>
      <c r="E260" s="26">
        <f t="shared" si="7"/>
        <v>7.6980203874080555</v>
      </c>
    </row>
    <row r="261" spans="1:5" ht="21.75">
      <c r="A261" s="31" t="s">
        <v>170</v>
      </c>
      <c r="B261" s="99" t="s">
        <v>517</v>
      </c>
      <c r="C261" s="100">
        <v>21140500</v>
      </c>
      <c r="D261" s="100">
        <v>1627400</v>
      </c>
      <c r="E261" s="15">
        <f t="shared" si="7"/>
        <v>7.6980203874080555</v>
      </c>
    </row>
    <row r="262" spans="1:5" ht="21.75">
      <c r="A262" s="93" t="s">
        <v>200</v>
      </c>
      <c r="B262" s="104" t="s">
        <v>201</v>
      </c>
      <c r="C262" s="107">
        <v>207839715</v>
      </c>
      <c r="D262" s="107">
        <v>27607540</v>
      </c>
      <c r="E262" s="94">
        <f t="shared" si="7"/>
        <v>13.28309173249203</v>
      </c>
    </row>
    <row r="263" spans="1:5" ht="21.75">
      <c r="A263" s="32" t="s">
        <v>53</v>
      </c>
      <c r="B263" s="105" t="s">
        <v>202</v>
      </c>
      <c r="C263" s="108">
        <v>108042500</v>
      </c>
      <c r="D263" s="108">
        <v>26154300</v>
      </c>
      <c r="E263" s="26">
        <f t="shared" si="7"/>
        <v>24.207418377027558</v>
      </c>
    </row>
    <row r="264" spans="1:5">
      <c r="A264" s="31" t="s">
        <v>128</v>
      </c>
      <c r="B264" s="99" t="s">
        <v>203</v>
      </c>
      <c r="C264" s="100">
        <v>108042500</v>
      </c>
      <c r="D264" s="100">
        <v>26154300</v>
      </c>
      <c r="E264" s="15">
        <f t="shared" si="7"/>
        <v>24.207418377027558</v>
      </c>
    </row>
    <row r="265" spans="1:5">
      <c r="A265" s="31" t="s">
        <v>405</v>
      </c>
      <c r="B265" s="99" t="s">
        <v>406</v>
      </c>
      <c r="C265" s="100">
        <v>108042500</v>
      </c>
      <c r="D265" s="100">
        <v>26154300</v>
      </c>
      <c r="E265" s="15">
        <f t="shared" si="7"/>
        <v>24.207418377027558</v>
      </c>
    </row>
    <row r="266" spans="1:5">
      <c r="A266" s="31" t="s">
        <v>518</v>
      </c>
      <c r="B266" s="99" t="s">
        <v>519</v>
      </c>
      <c r="C266" s="100">
        <v>108042500</v>
      </c>
      <c r="D266" s="100">
        <v>26154300</v>
      </c>
      <c r="E266" s="15">
        <f t="shared" si="7"/>
        <v>24.207418377027558</v>
      </c>
    </row>
    <row r="267" spans="1:5">
      <c r="A267" s="32" t="s">
        <v>227</v>
      </c>
      <c r="B267" s="105" t="s">
        <v>228</v>
      </c>
      <c r="C267" s="108">
        <v>99797215</v>
      </c>
      <c r="D267" s="108">
        <v>1453240</v>
      </c>
      <c r="E267" s="26">
        <f t="shared" si="7"/>
        <v>1.4561929408551131</v>
      </c>
    </row>
    <row r="268" spans="1:5">
      <c r="A268" s="31" t="s">
        <v>128</v>
      </c>
      <c r="B268" s="99" t="s">
        <v>229</v>
      </c>
      <c r="C268" s="100">
        <v>99797215</v>
      </c>
      <c r="D268" s="100">
        <v>1453240</v>
      </c>
      <c r="E268" s="15">
        <f t="shared" si="7"/>
        <v>1.4561929408551131</v>
      </c>
    </row>
    <row r="269" spans="1:5">
      <c r="A269" s="31" t="s">
        <v>31</v>
      </c>
      <c r="B269" s="99" t="s">
        <v>407</v>
      </c>
      <c r="C269" s="100">
        <v>99797215</v>
      </c>
      <c r="D269" s="100">
        <v>1453240</v>
      </c>
      <c r="E269" s="15">
        <f t="shared" si="7"/>
        <v>1.4561929408551131</v>
      </c>
    </row>
    <row r="270" spans="1:5">
      <c r="A270" s="82" t="s">
        <v>274</v>
      </c>
      <c r="B270" s="106" t="s">
        <v>114</v>
      </c>
      <c r="C270" s="111">
        <v>-4176568.42</v>
      </c>
      <c r="D270" s="111">
        <v>-3309875.11</v>
      </c>
      <c r="E270" s="87">
        <f t="shared" si="7"/>
        <v>79.248674441684358</v>
      </c>
    </row>
    <row r="271" spans="1:5">
      <c r="A271" s="102"/>
      <c r="B271" s="112"/>
      <c r="C271" s="112"/>
      <c r="D271" s="112"/>
      <c r="E271" s="88"/>
    </row>
    <row r="274" spans="1:5">
      <c r="A274" s="78" t="s">
        <v>204</v>
      </c>
      <c r="B274" s="79"/>
      <c r="C274" s="79"/>
      <c r="D274" s="79"/>
      <c r="E274" s="79"/>
    </row>
    <row r="275" spans="1:5">
      <c r="A275" s="47"/>
      <c r="B275" s="5"/>
      <c r="C275" s="1"/>
      <c r="D275" s="1" t="s">
        <v>54</v>
      </c>
      <c r="E275" s="1"/>
    </row>
    <row r="276" spans="1:5" ht="48">
      <c r="A276" s="48" t="s">
        <v>61</v>
      </c>
      <c r="B276" s="4" t="s">
        <v>205</v>
      </c>
      <c r="C276" s="2" t="s">
        <v>111</v>
      </c>
      <c r="D276" s="2" t="s">
        <v>110</v>
      </c>
      <c r="E276" s="6"/>
    </row>
    <row r="277" spans="1:5">
      <c r="A277" s="49" t="s">
        <v>206</v>
      </c>
      <c r="B277" s="3" t="s">
        <v>114</v>
      </c>
      <c r="C277" s="27">
        <f>C279+C286+C285</f>
        <v>4176568.4199998379</v>
      </c>
      <c r="D277" s="28">
        <f>D279+D286+D285</f>
        <v>3309875.1100000143</v>
      </c>
      <c r="E277" s="7"/>
    </row>
    <row r="278" spans="1:5" ht="36">
      <c r="A278" s="49" t="s">
        <v>393</v>
      </c>
      <c r="B278" s="3" t="s">
        <v>114</v>
      </c>
      <c r="C278" s="29">
        <f>C279</f>
        <v>0</v>
      </c>
      <c r="D278" s="30">
        <f>D279</f>
        <v>0</v>
      </c>
      <c r="E278" s="7"/>
    </row>
    <row r="279" spans="1:5" ht="24">
      <c r="A279" s="49" t="s">
        <v>207</v>
      </c>
      <c r="B279" s="3" t="s">
        <v>208</v>
      </c>
      <c r="C279" s="29">
        <f>C280+C282</f>
        <v>0</v>
      </c>
      <c r="D279" s="30">
        <f>D280+D282</f>
        <v>0</v>
      </c>
      <c r="E279" s="7"/>
    </row>
    <row r="280" spans="1:5" ht="36">
      <c r="A280" s="49" t="s">
        <v>209</v>
      </c>
      <c r="B280" s="3" t="s">
        <v>210</v>
      </c>
      <c r="C280" s="29">
        <f>C281</f>
        <v>0</v>
      </c>
      <c r="D280" s="30">
        <f>D281</f>
        <v>0</v>
      </c>
      <c r="E280" s="6"/>
    </row>
    <row r="281" spans="1:5" ht="36">
      <c r="A281" s="49" t="s">
        <v>211</v>
      </c>
      <c r="B281" s="3" t="s">
        <v>212</v>
      </c>
      <c r="C281" s="29">
        <v>0</v>
      </c>
      <c r="D281" s="30"/>
      <c r="E281" s="6"/>
    </row>
    <row r="282" spans="1:5" ht="36">
      <c r="A282" s="49" t="s">
        <v>213</v>
      </c>
      <c r="B282" s="3" t="s">
        <v>214</v>
      </c>
      <c r="C282" s="29">
        <f>C283</f>
        <v>0</v>
      </c>
      <c r="D282" s="30">
        <f>D283</f>
        <v>0</v>
      </c>
      <c r="E282" s="7"/>
    </row>
    <row r="283" spans="1:5" ht="36">
      <c r="A283" s="49" t="s">
        <v>215</v>
      </c>
      <c r="B283" s="3" t="s">
        <v>216</v>
      </c>
      <c r="C283" s="29">
        <v>0</v>
      </c>
      <c r="D283" s="30"/>
      <c r="E283" s="7"/>
    </row>
    <row r="284" spans="1:5" ht="24">
      <c r="A284" s="49" t="s">
        <v>245</v>
      </c>
      <c r="B284" s="3" t="s">
        <v>248</v>
      </c>
      <c r="C284" s="30">
        <f>C285</f>
        <v>0</v>
      </c>
      <c r="D284" s="30">
        <f>D285</f>
        <v>0</v>
      </c>
      <c r="E284" s="7"/>
    </row>
    <row r="285" spans="1:5" ht="36">
      <c r="A285" s="49" t="s">
        <v>246</v>
      </c>
      <c r="B285" s="3" t="s">
        <v>247</v>
      </c>
      <c r="C285" s="29"/>
      <c r="D285" s="30"/>
      <c r="E285" s="7"/>
    </row>
    <row r="286" spans="1:5">
      <c r="A286" s="49" t="s">
        <v>217</v>
      </c>
      <c r="B286" s="3" t="s">
        <v>218</v>
      </c>
      <c r="C286" s="30">
        <f>C287</f>
        <v>4176568.4199998379</v>
      </c>
      <c r="D286" s="30">
        <f>D287</f>
        <v>3309875.1100000143</v>
      </c>
      <c r="E286" s="7"/>
    </row>
    <row r="287" spans="1:5" ht="24">
      <c r="A287" s="49" t="s">
        <v>219</v>
      </c>
      <c r="B287" s="3" t="s">
        <v>220</v>
      </c>
      <c r="C287" s="30">
        <f>C288+C289</f>
        <v>4176568.4199998379</v>
      </c>
      <c r="D287" s="30">
        <f>D288+D289</f>
        <v>3309875.1100000143</v>
      </c>
      <c r="E287" s="7"/>
    </row>
    <row r="288" spans="1:5">
      <c r="A288" s="49" t="s">
        <v>221</v>
      </c>
      <c r="B288" s="3" t="s">
        <v>222</v>
      </c>
      <c r="C288" s="29">
        <v>-1735407979.6700001</v>
      </c>
      <c r="D288" s="30">
        <v>-190152738.38999999</v>
      </c>
      <c r="E288" s="7"/>
    </row>
    <row r="289" spans="1:5">
      <c r="A289" s="49" t="s">
        <v>223</v>
      </c>
      <c r="B289" s="3" t="s">
        <v>224</v>
      </c>
      <c r="C289" s="29">
        <v>1739584548.0899999</v>
      </c>
      <c r="D289" s="30">
        <v>193462613.5</v>
      </c>
      <c r="E289" s="6"/>
    </row>
  </sheetData>
  <mergeCells count="8">
    <mergeCell ref="A274:E274"/>
    <mergeCell ref="A4:C4"/>
    <mergeCell ref="A150:E150"/>
    <mergeCell ref="A270:A271"/>
    <mergeCell ref="B270:B271"/>
    <mergeCell ref="C270:C271"/>
    <mergeCell ref="D270:D271"/>
    <mergeCell ref="E270:E271"/>
  </mergeCells>
  <pageMargins left="0.70866141732283472" right="0.70866141732283472" top="0" bottom="0" header="0.31496062992125984" footer="0.31496062992125984"/>
  <pageSetup paperSize="9" scale="8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01.02.2025</vt:lpstr>
      <vt:lpstr>на 01.03.2024</vt:lpstr>
    </vt:vector>
  </TitlesOfParts>
  <Company>RFU</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olyat</dc:creator>
  <cp:lastModifiedBy>алена</cp:lastModifiedBy>
  <cp:lastPrinted>2025-03-11T11:58:17Z</cp:lastPrinted>
  <dcterms:created xsi:type="dcterms:W3CDTF">2015-03-02T09:34:35Z</dcterms:created>
  <dcterms:modified xsi:type="dcterms:W3CDTF">2025-03-11T12:52:08Z</dcterms:modified>
</cp:coreProperties>
</file>