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5480" windowHeight="7365" tabRatio="790" activeTab="1"/>
  </bookViews>
  <sheets>
    <sheet name="01.02.2024" sheetId="76" r:id="rId1"/>
    <sheet name="01.03.2024" sheetId="77" r:id="rId2"/>
  </sheets>
  <calcPr calcId="125725"/>
</workbook>
</file>

<file path=xl/calcChain.xml><?xml version="1.0" encoding="utf-8"?>
<calcChain xmlns="http://schemas.openxmlformats.org/spreadsheetml/2006/main">
  <c r="D279" i="77"/>
  <c r="C279"/>
  <c r="D278"/>
  <c r="C278"/>
  <c r="D276"/>
  <c r="C276"/>
  <c r="D274"/>
  <c r="C274"/>
  <c r="D272"/>
  <c r="C272"/>
  <c r="D271"/>
  <c r="C271"/>
  <c r="D270"/>
  <c r="C270"/>
  <c r="D269"/>
  <c r="C269"/>
  <c r="E155"/>
  <c r="E156"/>
  <c r="E157"/>
  <c r="E158"/>
  <c r="E159"/>
  <c r="E160"/>
  <c r="E161"/>
  <c r="E164"/>
  <c r="E165"/>
  <c r="E166"/>
  <c r="E170"/>
  <c r="E171"/>
  <c r="E172"/>
  <c r="E173"/>
  <c r="E175"/>
  <c r="E176"/>
  <c r="E177"/>
  <c r="E178"/>
  <c r="E179"/>
  <c r="E182"/>
  <c r="E183"/>
  <c r="E184"/>
  <c r="E186"/>
  <c r="E187"/>
  <c r="E188"/>
  <c r="E189"/>
  <c r="E190"/>
  <c r="E192"/>
  <c r="E197"/>
  <c r="E198"/>
  <c r="E199"/>
  <c r="E216"/>
  <c r="E217"/>
  <c r="E218"/>
  <c r="E219"/>
  <c r="E221"/>
  <c r="E222"/>
  <c r="E223"/>
  <c r="E226"/>
  <c r="E227"/>
  <c r="E228"/>
  <c r="E229"/>
  <c r="E230"/>
  <c r="E232"/>
  <c r="E233"/>
  <c r="E234"/>
  <c r="E235"/>
  <c r="E236"/>
  <c r="E237"/>
  <c r="E238"/>
  <c r="E239"/>
  <c r="E240"/>
  <c r="E241"/>
  <c r="E242"/>
  <c r="E243"/>
  <c r="E245"/>
  <c r="E246"/>
  <c r="E247"/>
  <c r="E248"/>
  <c r="E249"/>
  <c r="E250"/>
  <c r="E251"/>
  <c r="E252"/>
  <c r="E253"/>
  <c r="E254"/>
  <c r="E255"/>
  <c r="E256"/>
  <c r="E257"/>
  <c r="E258"/>
  <c r="E259"/>
  <c r="E260"/>
  <c r="E261"/>
  <c r="E262"/>
  <c r="E154"/>
  <c r="E153"/>
  <c r="E152"/>
  <c r="E151"/>
  <c r="E57"/>
  <c r="E58"/>
  <c r="E59"/>
  <c r="E60"/>
  <c r="E61"/>
  <c r="E62"/>
  <c r="E63"/>
  <c r="E64"/>
  <c r="E65"/>
  <c r="E66"/>
  <c r="E67"/>
  <c r="E68"/>
  <c r="E69"/>
  <c r="E70"/>
  <c r="E71"/>
  <c r="E72"/>
  <c r="E73"/>
  <c r="E74"/>
  <c r="E75"/>
  <c r="E76"/>
  <c r="E77"/>
  <c r="E78"/>
  <c r="E79"/>
  <c r="E80"/>
  <c r="E81"/>
  <c r="E82"/>
  <c r="E83"/>
  <c r="E84"/>
  <c r="E85"/>
  <c r="E86"/>
  <c r="E87"/>
  <c r="E88"/>
  <c r="E89"/>
  <c r="E90"/>
  <c r="E91"/>
  <c r="E92"/>
  <c r="E93"/>
  <c r="E94"/>
  <c r="E96"/>
  <c r="E97"/>
  <c r="E98"/>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47"/>
  <c r="E48"/>
  <c r="E49"/>
  <c r="E50"/>
  <c r="E51"/>
  <c r="E52"/>
  <c r="E53"/>
  <c r="E54"/>
  <c r="E55"/>
  <c r="E56"/>
  <c r="E43"/>
  <c r="E44"/>
  <c r="E45"/>
  <c r="E46"/>
  <c r="E32"/>
  <c r="E33"/>
  <c r="E34"/>
  <c r="E35"/>
  <c r="E36"/>
  <c r="E37"/>
  <c r="E38"/>
  <c r="E39"/>
  <c r="E40"/>
  <c r="E41"/>
  <c r="E42"/>
  <c r="E25"/>
  <c r="E28"/>
  <c r="E29"/>
  <c r="E30"/>
  <c r="E31"/>
  <c r="E20"/>
  <c r="E21"/>
  <c r="E22"/>
  <c r="E23"/>
  <c r="E24"/>
  <c r="E12"/>
  <c r="E13"/>
  <c r="E14"/>
  <c r="E15"/>
  <c r="E16"/>
  <c r="E17"/>
  <c r="E18"/>
  <c r="E11"/>
  <c r="E10"/>
  <c r="E9"/>
  <c r="E8"/>
  <c r="E7"/>
  <c r="D273" i="76"/>
  <c r="C273"/>
  <c r="D272"/>
  <c r="D263" s="1"/>
  <c r="C272"/>
  <c r="D270"/>
  <c r="C270"/>
  <c r="D268"/>
  <c r="C268"/>
  <c r="D266"/>
  <c r="C266"/>
  <c r="D265"/>
  <c r="C265"/>
  <c r="C264" s="1"/>
  <c r="D264"/>
  <c r="C263"/>
  <c r="E257"/>
  <c r="E146"/>
  <c r="E147"/>
  <c r="E148"/>
  <c r="E149"/>
  <c r="E150"/>
  <c r="E151"/>
  <c r="E155"/>
  <c r="E156"/>
  <c r="E157"/>
  <c r="E161"/>
  <c r="E162"/>
  <c r="E163"/>
  <c r="E164"/>
  <c r="E165"/>
  <c r="E168"/>
  <c r="E169"/>
  <c r="E170"/>
  <c r="E171"/>
  <c r="E172"/>
  <c r="E175"/>
  <c r="E176"/>
  <c r="E177"/>
  <c r="E178"/>
  <c r="E179"/>
  <c r="E180"/>
  <c r="E181"/>
  <c r="E182"/>
  <c r="E184"/>
  <c r="E189"/>
  <c r="E190"/>
  <c r="E191"/>
  <c r="E193"/>
  <c r="E209"/>
  <c r="E210"/>
  <c r="E211"/>
  <c r="E212"/>
  <c r="E214"/>
  <c r="E215"/>
  <c r="E216"/>
  <c r="E218"/>
  <c r="E219"/>
  <c r="E220"/>
  <c r="E221"/>
  <c r="E222"/>
  <c r="E224"/>
  <c r="E225"/>
  <c r="E226"/>
  <c r="E227"/>
  <c r="E228"/>
  <c r="E229"/>
  <c r="E230"/>
  <c r="E231"/>
  <c r="E232"/>
  <c r="E233"/>
  <c r="E234"/>
  <c r="E239"/>
  <c r="E240"/>
  <c r="E241"/>
  <c r="E242"/>
  <c r="E243"/>
  <c r="E244"/>
  <c r="E249"/>
  <c r="E250"/>
  <c r="E251"/>
  <c r="E252"/>
  <c r="E253"/>
  <c r="E145"/>
  <c r="E144"/>
  <c r="E143"/>
  <c r="E142"/>
  <c r="E7"/>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0"/>
  <c r="E12"/>
  <c r="E11"/>
  <c r="E9"/>
  <c r="E8"/>
</calcChain>
</file>

<file path=xl/sharedStrings.xml><?xml version="1.0" encoding="utf-8"?>
<sst xmlns="http://schemas.openxmlformats.org/spreadsheetml/2006/main" count="1177" uniqueCount="497">
  <si>
    <t>НАЛОГИ НА ПРИБЫЛЬ, ДОХОДЫ</t>
  </si>
  <si>
    <t>Налог на прибыль организаций</t>
  </si>
  <si>
    <t>Налог на доходы физических лиц</t>
  </si>
  <si>
    <t>-</t>
  </si>
  <si>
    <t>НАЛОГИ НА СОВОКУПНЫЙ ДОХОД</t>
  </si>
  <si>
    <t>Единый сельскохозяйственный налог</t>
  </si>
  <si>
    <t>ГОСУДАРСТВЕННАЯ ПОШЛИНА</t>
  </si>
  <si>
    <t>Государственная пошлина по делам, рассматриваемым в судах общей юрисдикции, мировыми судьями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</si>
  <si>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</si>
  <si>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</si>
  <si>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</si>
  <si>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</si>
  <si>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</si>
  <si>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</si>
  <si>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</si>
  <si>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</si>
  <si>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</si>
  <si>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</si>
  <si>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</si>
  <si>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</si>
  <si>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Доходы от компенсации затрат государства</t>
  </si>
  <si>
    <t>ДОХОДЫ ОТ ПРОДАЖИ МАТЕРИАЛЬНЫХ И НЕМАТЕРИАЛЬНЫХ АКТИВОВ</t>
  </si>
  <si>
    <t>ШТРАФЫ, САНКЦИИ, ВОЗМЕЩЕНИЕ УЩЕРБА</t>
  </si>
  <si>
    <t>БЕЗВОЗМЕЗДНЫЕ ПОСТУПЛЕНИЯ</t>
  </si>
  <si>
    <t>БЕЗВОЗМЕЗДНЫЕ ПОСТУПЛЕНИЯ ОТ ДРУГИХ БЮДЖЕТОВ БЮДЖЕТНОЙ СИСТЕМЫ РОССИЙСКОЙ ФЕДЕРАЦИИ</t>
  </si>
  <si>
    <t>Дотации на выравнивание бюджетной обеспеченности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</si>
  <si>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</si>
  <si>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</si>
  <si>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Прочие субсидии</t>
  </si>
  <si>
    <t>Прочие субсидии бюджетам муниципальных районов</t>
  </si>
  <si>
    <t>Субвенции бюджетам муниципальных районов на выполнение передаваемых полномочий субъектов Российской Федерации</t>
  </si>
  <si>
    <t>Иные межбюджетные трансферты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</si>
  <si>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</si>
  <si>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</si>
  <si>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финансовых, налоговых и таможенных органов и органов финансового (финансово-бюджетного) надзора</t>
  </si>
  <si>
    <t>Резервные фонды</t>
  </si>
  <si>
    <t>Другие общегосударственные вопросы</t>
  </si>
  <si>
    <t>Мобилизационная и вневойсковая подготовка</t>
  </si>
  <si>
    <t>Сельское хозяйство и рыболовство</t>
  </si>
  <si>
    <t>Транспорт</t>
  </si>
  <si>
    <t>Дорожное хозяйство (дорожные фонды)</t>
  </si>
  <si>
    <t>Другие вопросы в области национальной экономики</t>
  </si>
  <si>
    <t>Коммунальное хозяйство</t>
  </si>
  <si>
    <t>Другие вопросы в области жилищно-коммунального хозяйства</t>
  </si>
  <si>
    <t>Дошкольное образование</t>
  </si>
  <si>
    <t>Общее образование</t>
  </si>
  <si>
    <t>Другие вопросы в области образования</t>
  </si>
  <si>
    <t>Культура</t>
  </si>
  <si>
    <t>Другие вопросы в области культуры, кинематографии</t>
  </si>
  <si>
    <t>Социальное обеспечение населения</t>
  </si>
  <si>
    <t>Охрана семьи и детства</t>
  </si>
  <si>
    <t>Другие вопросы в области социальной политики</t>
  </si>
  <si>
    <t>Массовый спорт</t>
  </si>
  <si>
    <t>Дотации на выравнивание бюджетной обеспеченности субъектов Российской Федерации и муниципальных образований</t>
  </si>
  <si>
    <t>(рублей)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</si>
  <si>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</si>
  <si>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продажи земельных участков, находящихся в государственной и муниципальной собственности</t>
  </si>
  <si>
    <t>Дотации бюджетам бюджетной системы Российской Федерации</t>
  </si>
  <si>
    <t>Субвенции бюджетам бюджетной системы Российской Федерации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</si>
  <si>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</si>
  <si>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Пенсионное обеспечение</t>
  </si>
  <si>
    <t>Наименование показателя</t>
  </si>
  <si>
    <t>Код дохода по КД</t>
  </si>
  <si>
    <t>Доходы бюджета - Всего</t>
  </si>
  <si>
    <t>000 1 00 00000 00 0000 000</t>
  </si>
  <si>
    <t>000 1 01 00000 00 0000 000</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</si>
  <si>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</si>
  <si>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</si>
  <si>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</si>
  <si>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000 1 01 01012 02 0000 110</t>
  </si>
  <si>
    <t>000 1 01 02000 01 0000 110</t>
  </si>
  <si>
    <t>000 1 01 02010 01 0000 110</t>
  </si>
  <si>
    <t>000 1 01 02020 01 0000 110</t>
  </si>
  <si>
    <t>000 1 01 02030 01 0000 110</t>
  </si>
  <si>
    <t>000 1 01 02040 01 0000 110</t>
  </si>
  <si>
    <t>000 1 05 00000 00 0000 000</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</si>
  <si>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</si>
  <si>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</si>
  <si>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</si>
  <si>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</si>
  <si>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</si>
  <si>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</si>
  <si>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000 1 08 00000 00 0000 000</t>
  </si>
  <si>
    <t>000 1 08 03000 01 0000 110</t>
  </si>
  <si>
    <t>000 1 11 00000 00 0000 000</t>
  </si>
  <si>
    <t>000 1 11 05000 00 0000 120</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</si>
  <si>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</si>
  <si>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</si>
  <si>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</si>
  <si>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000 1 11 05035 05 0000 120</t>
  </si>
  <si>
    <t>000 1 11 09000 00 0000 120</t>
  </si>
  <si>
    <t>000 1 11 09040 00 0000 120</t>
  </si>
  <si>
    <t>000 1 11 09045 05 0000 120</t>
  </si>
  <si>
    <t>000 1 12 00000 00 0000 000</t>
  </si>
  <si>
    <t>000 1 12 01000 01 0000 120</t>
  </si>
  <si>
    <t>000 1 12 01010 01 0000 120</t>
  </si>
  <si>
    <t>000 1 12 01030 01 0000 120</t>
  </si>
  <si>
    <t>000 1 12 01040 01 0000 120</t>
  </si>
  <si>
    <t>000 1 13 00000 00 0000 000</t>
  </si>
  <si>
    <t>000 1 13 02000 00 0000 130</t>
  </si>
  <si>
    <t>000 1 14 00000 00 0000 000</t>
  </si>
  <si>
    <t>000 1 14 02000 00 0000 000</t>
  </si>
  <si>
    <t>000 1 14 06000 00 0000 430</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</si>
  <si>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</si>
  <si>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</si>
  <si>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</si>
  <si>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000 1 16 00000 00 0000 000</t>
  </si>
  <si>
    <t>000 2 00 00000 00 0000 000</t>
  </si>
  <si>
    <t>000 2 02 00000 00 0000 000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</si>
  <si>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</si>
  <si>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Исполнено </t>
  </si>
  <si>
    <t xml:space="preserve">Утверждено </t>
  </si>
  <si>
    <t xml:space="preserve">% исполнения </t>
  </si>
  <si>
    <t>Код расхода по бюджетной классификации</t>
  </si>
  <si>
    <t>Х</t>
  </si>
  <si>
    <t>Общегосударственные вопросы</t>
  </si>
  <si>
    <t>000 0100 0000000000 000</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</si>
  <si>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</si>
  <si>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</si>
  <si>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</si>
  <si>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000 0103 0000000000 000</t>
  </si>
  <si>
    <t>000 0103 0000000000 100</t>
  </si>
  <si>
    <t>Закупка товаров, работ и услуг для обеспечения государственных (муниципальных) нужд</t>
  </si>
  <si>
    <t>000 0103 0000000000 200</t>
  </si>
  <si>
    <t>000 0104 0000000000 000</t>
  </si>
  <si>
    <t>000 0104 0000000000 100</t>
  </si>
  <si>
    <t>000 0104 0000000000 200</t>
  </si>
  <si>
    <t>Социальное обеспечение и иные выплаты населению</t>
  </si>
  <si>
    <t>Межбюджетные трансферты</t>
  </si>
  <si>
    <t>Иные бюджетные ассигнования</t>
  </si>
  <si>
    <t>000 0104 0000000000 800</t>
  </si>
  <si>
    <t>000 0106 0000000000 000</t>
  </si>
  <si>
    <t>000 0106 0000000000 100</t>
  </si>
  <si>
    <t>000 0106 0000000000 200</t>
  </si>
  <si>
    <t>000 0111 0000000000 000</t>
  </si>
  <si>
    <t>000 0111 0000000000 800</t>
  </si>
  <si>
    <t>000 0113 0000000000 000</t>
  </si>
  <si>
    <t>000 0113 0000000000 100</t>
  </si>
  <si>
    <t>000 0113 0000000000 200</t>
  </si>
  <si>
    <t>000 0113 0000000000 500</t>
  </si>
  <si>
    <t>Национальная оборона</t>
  </si>
  <si>
    <t>000 0200 0000000000 000</t>
  </si>
  <si>
    <t>000 0203 0000000000 000</t>
  </si>
  <si>
    <t>000 0203 0000000000 500</t>
  </si>
  <si>
    <t>Национальная безопасность и правоохранительная деятельность</t>
  </si>
  <si>
    <t>000 0300 0000000000 000</t>
  </si>
  <si>
    <t>000 0309 0000000000 000</t>
  </si>
  <si>
    <t>000 0309 0000000000 200</t>
  </si>
  <si>
    <t>Национальная экономика</t>
  </si>
  <si>
    <t>000 0400 0000000000 000</t>
  </si>
  <si>
    <t>000 0405 0000000000 000</t>
  </si>
  <si>
    <t>000 0405 0000000000 100</t>
  </si>
  <si>
    <t>000 0405 0000000000 200</t>
  </si>
  <si>
    <t>000 0408 0000000000 000</t>
  </si>
  <si>
    <t>000 0408 0000000000 800</t>
  </si>
  <si>
    <t>000 0409 0000000000 000</t>
  </si>
  <si>
    <t>000 0409 0000000000 500</t>
  </si>
  <si>
    <t>000 0412 0000000000 000</t>
  </si>
  <si>
    <t>000 0412 0000000000 100</t>
  </si>
  <si>
    <t>000 0412 0000000000 200</t>
  </si>
  <si>
    <t>Жилищно-коммунальное хозяйство</t>
  </si>
  <si>
    <t>000 0500 0000000000 000</t>
  </si>
  <si>
    <t>Капитальные вложения в объекты государственной (муниципальной) собственности</t>
  </si>
  <si>
    <t>000 0502 0000000000 000</t>
  </si>
  <si>
    <t>000 0502 0000000000 800</t>
  </si>
  <si>
    <t>000 0505 0000000000 000</t>
  </si>
  <si>
    <t>000 0505 0000000000 200</t>
  </si>
  <si>
    <t>Образование</t>
  </si>
  <si>
    <t>000 0700 0000000000 000</t>
  </si>
  <si>
    <t>000 0701 0000000000 000</t>
  </si>
  <si>
    <t xml:space="preserve">Предоставление субсидий бюджетным, автономным учреждениям и иным некоммерческим организациям    </t>
  </si>
  <si>
    <t>000 0701 0000000000 600</t>
  </si>
  <si>
    <t>000 0702 0000000000 000</t>
  </si>
  <si>
    <t>000 0702 0000000000 600</t>
  </si>
  <si>
    <t>000 0707 0000000000 000</t>
  </si>
  <si>
    <t>000 0707 0000000000 600</t>
  </si>
  <si>
    <t>000 0709 0000000000 000</t>
  </si>
  <si>
    <t>000 0709 0000000000 100</t>
  </si>
  <si>
    <t>000 0709 0000000000 600</t>
  </si>
  <si>
    <t>000 0800 0000000000 000</t>
  </si>
  <si>
    <t>000 0801 0000000000 000</t>
  </si>
  <si>
    <t>000 0801 0000000000 600</t>
  </si>
  <si>
    <t>000 0804 0000000000 000</t>
  </si>
  <si>
    <t>000 0804 0000000000 100</t>
  </si>
  <si>
    <t>000 0804 0000000000 200</t>
  </si>
  <si>
    <t>Социальная политика</t>
  </si>
  <si>
    <t>000 1000 0000000000 000</t>
  </si>
  <si>
    <t>000 1001 0000000000 000</t>
  </si>
  <si>
    <t>000 1001 0000000000 300</t>
  </si>
  <si>
    <t>000 1003 0000000000 000</t>
  </si>
  <si>
    <t>000 1003 0000000000 300</t>
  </si>
  <si>
    <t>000 1004 0000000000 000</t>
  </si>
  <si>
    <t>000 1004 0000000000 300</t>
  </si>
  <si>
    <t>000 1006 0000000000 000</t>
  </si>
  <si>
    <t>000 1006 0000000000 100</t>
  </si>
  <si>
    <t>000 1006 0000000000 200</t>
  </si>
  <si>
    <t>Физическая культура и спорт</t>
  </si>
  <si>
    <t>000 1100 0000000000 000</t>
  </si>
  <si>
    <t>000 1102 0000000000 000</t>
  </si>
  <si>
    <t>000 1102 0000000000 600</t>
  </si>
  <si>
    <t>Межбюджетные трансферты общего характера бюджетам бюджетной системы Российской Федерации</t>
  </si>
  <si>
    <t>000 1400 0000000000 000</t>
  </si>
  <si>
    <t>000 1401 0000000000 000</t>
  </si>
  <si>
    <t>000 1401 0000000000 500</t>
  </si>
  <si>
    <t>3. Источники финансирования дефицита бюджета</t>
  </si>
  <si>
    <t>Код источника финансирования по бюджетной классификации</t>
  </si>
  <si>
    <t>Источники финансирования дефицитов бюджетов - всего</t>
  </si>
  <si>
    <t>Бюджетные кредиты от других бюджетов бюджетной системы Российской Федерации</t>
  </si>
  <si>
    <t>000 01 03 00 00 00 0000 000</t>
  </si>
  <si>
    <t>Получение бюджетных кредитов от других бюджетов бюджетной системы Российской Федерации в валюте Российской Федерации</t>
  </si>
  <si>
    <t>000 01 03 01 00 00 0000 700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</si>
  <si>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</si>
  <si>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</si>
  <si>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</si>
  <si>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</si>
  <si>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</si>
  <si>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000 01 03 01 00 05 0000 810</t>
  </si>
  <si>
    <t xml:space="preserve">Изменение остатков средств </t>
  </si>
  <si>
    <t>000 01 00 00 00 00 0000 000</t>
  </si>
  <si>
    <t>Изменение остатков средств на счетах по учету средств бюджетов</t>
  </si>
  <si>
    <t>000 01 05 00 00 00 0000 000</t>
  </si>
  <si>
    <t>Увеличение остатков средств бюджетов</t>
  </si>
  <si>
    <t>000 01 05 00 00 00 0000 500</t>
  </si>
  <si>
    <t>Уменьшение остатков средств бюджетов</t>
  </si>
  <si>
    <t>000 01 05 00 00 00 0000 600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</si>
  <si>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</si>
  <si>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Молодежная политика</t>
  </si>
  <si>
    <t>Прочие межбюджетные трансферты общего характера</t>
  </si>
  <si>
    <t>000 1403 0000000000 000</t>
  </si>
  <si>
    <t>000 1403 0000000000 500</t>
  </si>
  <si>
    <t>000 0310 0000000000 000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</si>
  <si>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</si>
  <si>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</si>
  <si>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</si>
  <si>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</si>
  <si>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</si>
  <si>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Субсидии бюджетам бюджетной системы Российской Федерации (межбюджетные субсидии)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</si>
  <si>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</si>
  <si>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Дополнительное образование детей</t>
  </si>
  <si>
    <t>000 0703 0000000000 000</t>
  </si>
  <si>
    <t>000 0703 0000000000 600</t>
  </si>
  <si>
    <t>000 1 14 02050 05 0000 410</t>
  </si>
  <si>
    <t>Субвенции местным бюджетам на выполнение передаваемых полномочий субъектов Российской Федерации</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</si>
  <si>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</si>
  <si>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000 0412 0000000000 600</t>
  </si>
  <si>
    <t>Иные источники внутреннего финансирования дефицитов бюджетов</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</si>
  <si>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</si>
  <si>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</si>
  <si>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000 01 06 05 00 00 0000 600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</si>
  <si>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</si>
  <si>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000 1 08 03010 01 0000 110</t>
  </si>
  <si>
    <t>000 0113 0000000000 600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</si>
  <si>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</si>
  <si>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</si>
  <si>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1. Доходы бюджета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</si>
  <si>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</si>
  <si>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</si>
  <si>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рублей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</si>
  <si>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</si>
  <si>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</si>
  <si>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000 0105 0000000000 000</t>
  </si>
  <si>
    <t>000 0105 0000000000 200</t>
  </si>
  <si>
    <t>Охрана окружающей среды</t>
  </si>
  <si>
    <t>000 0600 0000000000 000</t>
  </si>
  <si>
    <t>Охрана объектов растительного и животного мира и среды их обитания</t>
  </si>
  <si>
    <t>000 0603 0000000000 000</t>
  </si>
  <si>
    <t>000 0603 0000000000 200</t>
  </si>
  <si>
    <t>000 0709 0000000000 200</t>
  </si>
  <si>
    <t>Плата за размещение отходов производства</t>
  </si>
  <si>
    <t>000 1 12 01041 01 0000 120</t>
  </si>
  <si>
    <t>Жилищное хозяйство</t>
  </si>
  <si>
    <t>000 0501 0000000000 000</t>
  </si>
  <si>
    <t>000 0501 0000000000 200</t>
  </si>
  <si>
    <t xml:space="preserve">Расходы бюджета - всего
          в том числе: </t>
  </si>
  <si>
    <t>Результат исполнения бюджета (дефицит/профицит)</t>
  </si>
  <si>
    <t>ДОХОДЫ ОТ ОКАЗАНИЯ ПЛАТНЫХ УСЛУГ И КОМПЕНСАЦИИ ЗАТРАТ ГОСУДАРСТВА</t>
  </si>
  <si>
    <t>000 2 02 10000 00 0000 150</t>
  </si>
  <si>
    <t>000 2 02 15001 00 0000 150</t>
  </si>
  <si>
    <t>000 2 02 15001 05 0000 150</t>
  </si>
  <si>
    <t>000 2 02 15002 00 0000 150</t>
  </si>
  <si>
    <t>000 2 02 15002 05 0000 150</t>
  </si>
  <si>
    <t>000 2 02 20000 00 0000 150</t>
  </si>
  <si>
    <t>000 2 02 29999 00 0000 150</t>
  </si>
  <si>
    <t>000 2 02 29999 05 0000 150</t>
  </si>
  <si>
    <t>000 2 02 30000 00 0000 150</t>
  </si>
  <si>
    <t>000 2 02 30024 00 0000 150</t>
  </si>
  <si>
    <t>000 2 02 30024 05 0000 150</t>
  </si>
  <si>
    <t>000 2 02 30029 00 0000 150</t>
  </si>
  <si>
    <t>000 2 02 30029 05 0000 150</t>
  </si>
  <si>
    <t>000 2 02 35118 00 0000 150</t>
  </si>
  <si>
    <t>000 2 02 35118 05 0000 150</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</si>
  <si>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</si>
  <si>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</si>
  <si>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</si>
  <si>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000 2 02 40000 00 0000 150</t>
  </si>
  <si>
    <t>000 2 02 40014 00 0000 150</t>
  </si>
  <si>
    <t>000 2 02 40014 05 0000 150</t>
  </si>
  <si>
    <t>000 2 19 00000 05 0000 150</t>
  </si>
  <si>
    <t>000 2 19 60010 05 0000 150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</si>
  <si>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</si>
  <si>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</si>
  <si>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ВОЗВРАТ ОСТАТКОВ СУБСИДИЙ, СУБВЕНЦИЙ И ИНЫХ МЕЖБЮДЖЕТНЫХ ТРАНСФЕРТОВ, ИМЕЮЩИХ ЦЕЛЕВОЕ НАЗНАЧЕНИЕ, ПРОШЛЫХ ЛЕТ</t>
  </si>
  <si>
    <t>000 2 19 00000 00 0000 000</t>
  </si>
  <si>
    <t xml:space="preserve">          в том числе: 
НАЛОГОВЫЕ И НЕНАЛОГОВЫЕ ДОХОДЫ</t>
  </si>
  <si>
    <t>Налог, взимаемый в связи с применением упрощенной системы налогообложения</t>
  </si>
  <si>
    <t>000 1 05 01000 00 0000 110</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</si>
  <si>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</si>
  <si>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</si>
  <si>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</si>
  <si>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</si>
  <si>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</si>
  <si>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</si>
  <si>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Административные штрафы, установленные Кодексом Российской Федерации об административных правонарушениях</t>
  </si>
  <si>
    <t>000 1 16 01000 01 0000 140</t>
  </si>
  <si>
    <t>000 1 16 01200 01 0000 140</t>
  </si>
  <si>
    <t>000 1 16 01203 01 0000 140</t>
  </si>
  <si>
    <t>Платежи в целях возмещения причиненного ущерба (убытков)</t>
  </si>
  <si>
    <t>000 1 16 10000 00 0000 140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</si>
  <si>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</si>
  <si>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</si>
  <si>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</si>
  <si>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</si>
  <si>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Дотации бюджетам муниципальных районов на выравнивание бюджетной обеспеченности из бюджета субъекта Российской Федерации</t>
  </si>
  <si>
    <t>Прочие дотации</t>
  </si>
  <si>
    <t>000 2 02 19999 00 0000 150</t>
  </si>
  <si>
    <t>Прочие дотации бюджетам муниципальных районов</t>
  </si>
  <si>
    <t>000 2 02 19999 05 0000 150</t>
  </si>
  <si>
    <t>Другие вопросы в области охраны окружающей среды</t>
  </si>
  <si>
    <t>000 0605 0000000000 000</t>
  </si>
  <si>
    <t>000 0605 0000000000 200</t>
  </si>
  <si>
    <t>Культура, кинематография</t>
  </si>
  <si>
    <t>000 1 16 01080 01 0000 140</t>
  </si>
  <si>
    <t>000 1 16 01083 01 0000 140</t>
  </si>
  <si>
    <t>000 1 16 01140 01 0000 140</t>
  </si>
  <si>
    <t>000 1 16 01143 01 0000 140</t>
  </si>
  <si>
    <t>000 1 16 01150 01 0000 140</t>
  </si>
  <si>
    <t>000 1 16 01153 01 0000 140</t>
  </si>
  <si>
    <t>000 1 16 01190 01 0000 140</t>
  </si>
  <si>
    <t>000 1 16 01193 01 0000 140</t>
  </si>
  <si>
    <t>000 1 16 01060 01 0000 140</t>
  </si>
  <si>
    <t>000 1 16 01063 01 0000 140</t>
  </si>
  <si>
    <t>000 1 16 01070 01 0000 140</t>
  </si>
  <si>
    <t>000 1 16 01073 01 0000 140</t>
  </si>
  <si>
    <t>000 2 02 45303 00 0000 150</t>
  </si>
  <si>
    <t>000 2 02 45303 05 0000 150</t>
  </si>
  <si>
    <t>000 1 16 01050 01 0000 140</t>
  </si>
  <si>
    <t>000 1 16 01053 01 0000 140</t>
  </si>
  <si>
    <t>000 1 16 01170 01 0000 140</t>
  </si>
  <si>
    <t>000 1 16 01173 01 0000 140</t>
  </si>
  <si>
    <t>Платежи, уплачиваемые в целях возмещения вреда</t>
  </si>
  <si>
    <t>000 1 16 11000 01 0000 140</t>
  </si>
  <si>
    <t>000 1 16 11050 01 0000 140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</si>
  <si>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</si>
  <si>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</si>
  <si>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</si>
  <si>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</si>
  <si>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 xml:space="preserve">Доходы от продажи квартир </t>
  </si>
  <si>
    <t>000 1 14 01000 00 0000 410</t>
  </si>
  <si>
    <t>Доходы от продажи квартир, находящихся в собственности муниципальных районов</t>
  </si>
  <si>
    <t>000 1 14 01050 05 0000 410</t>
  </si>
  <si>
    <t>000 1 01 02080 01 0000 110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</si>
  <si>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</si>
  <si>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</si>
  <si>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</si>
  <si>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</si>
  <si>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Гражданская оборона</t>
  </si>
  <si>
    <t>Защита населения и территории от чрезвычайных ситуаций природного и техногенного характера, пожарная безопасность</t>
  </si>
  <si>
    <t>000 0310 0000000000 100</t>
  </si>
  <si>
    <t>000 0310 0000000000 200</t>
  </si>
  <si>
    <t xml:space="preserve">Прочие доходы от компенсации затрат государства </t>
  </si>
  <si>
    <t>000 1 13 02990 00 0000 130</t>
  </si>
  <si>
    <t>000 1 13 02995 05 0000 130</t>
  </si>
  <si>
    <t>000 0113 0000000000 800</t>
  </si>
  <si>
    <t>000 0408 0000000000 200</t>
  </si>
  <si>
    <t>000 0412 0000000000 800</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</si>
  <si>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</si>
  <si>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</si>
  <si>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</si>
  <si>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</si>
  <si>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</si>
  <si>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000 0702 0000000000 200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</si>
  <si>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</si>
  <si>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</si>
  <si>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</si>
  <si>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</si>
  <si>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000 0703 0000000000 800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</si>
  <si>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</si>
  <si>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</si>
  <si>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</si>
  <si>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</si>
  <si>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</si>
  <si>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</si>
  <si>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</si>
  <si>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</si>
  <si>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</si>
  <si>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</si>
  <si>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</si>
  <si>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</si>
  <si>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</si>
  <si>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</si>
  <si>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</si>
  <si>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</si>
  <si>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</si>
  <si>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</si>
  <si>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</si>
  <si>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</si>
  <si>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000 1003 0000000000 400</t>
  </si>
  <si>
    <t>Благоустройство</t>
  </si>
  <si>
    <t>000 0503 0000000000 000</t>
  </si>
  <si>
    <t>000 0503 0000000000 500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</si>
  <si>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</si>
  <si>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</si>
  <si>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</si>
  <si>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</si>
  <si>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000 1 11 09080 00 0000 120</t>
  </si>
  <si>
    <t>000 1 11 09080 05 0000 120</t>
  </si>
  <si>
    <t>в том числе:          ИСТОЧНИКИ ВНУТРЕННЕГО ФИНАНСИРОВАНИЯ ДЕФИЦИТОВ БЮДЖЕТОВ    из них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</si>
  <si>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</si>
  <si>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</si>
  <si>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000 0709 0000000000 300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</si>
  <si>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</si>
  <si>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</si>
  <si>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</si>
  <si>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000 1 11 05030 00 0000 120</t>
  </si>
  <si>
    <t>000 2 02 45179 00 0000 150</t>
  </si>
  <si>
    <t>000 2 02 45179 05 0000 150</t>
  </si>
  <si>
    <t>Резервные средства</t>
  </si>
  <si>
    <t>000 0111 0000000000 870</t>
  </si>
  <si>
    <t>Обслуживание муниципального долга</t>
  </si>
  <si>
    <t>000 1301 0000000000 730</t>
  </si>
  <si>
    <t>Дотации</t>
  </si>
  <si>
    <t>000 1401 0000000000 510</t>
  </si>
  <si>
    <t>000 1403 0000000000 540</t>
  </si>
  <si>
    <t xml:space="preserve">Дотации на выравнивание бюджетной обеспеченности </t>
  </si>
  <si>
    <t>000 1401 0000000000 511</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</si>
  <si>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</si>
  <si>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</si>
  <si>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взимаемый с налогоплательщиков, выбравших в качестве объекта налогообложения доходы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</si>
  <si>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</si>
  <si>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</si>
  <si>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</si>
  <si>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Прочие доходы от компенсации затрат бюджетов муниципальных районов</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</si>
  <si>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</si>
  <si>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t>
  </si>
  <si>
    <t>Субвенции</t>
  </si>
  <si>
    <t>000 0203 0000000000 530</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</si>
  <si>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</si>
  <si>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000 0113 0000000000 530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</si>
  <si>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</si>
  <si>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</si>
  <si>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</si>
  <si>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</si>
  <si>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</si>
  <si>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</si>
  <si>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</si>
  <si>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</si>
  <si>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</si>
  <si>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000 2 02 25098 00 0000 150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</si>
  <si>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</si>
  <si>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000 2 02 25098 05 0000 150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</si>
  <si>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</si>
  <si>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000 2 02 25172 00 0000 150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</si>
  <si>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</si>
  <si>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</si>
  <si>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</si>
  <si>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</si>
  <si>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</si>
  <si>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</si>
  <si>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2. Расходы бюджета на 01.02.2024</t>
  </si>
  <si>
    <t>Связь и информатика</t>
  </si>
  <si>
    <t>000 0410 0000000000 000</t>
  </si>
  <si>
    <t>000 0410 0000000000 200</t>
  </si>
  <si>
    <t>000 0501 0000000000 500</t>
  </si>
  <si>
    <t>Сведения об исполнении районного бюджета по состоянию на 01.03.2024 года</t>
  </si>
  <si>
    <t>Сведения об исполнении районного бюджета по состоянию на 01.02.2024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</si>
  <si>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</si>
  <si>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</si>
  <si>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Единый налог на вмененный доход для отдельных видов деятельности</t>
  </si>
  <si>
    <t>000 1 05 02000 02 0000 110</t>
  </si>
  <si>
    <t>000 1 05 02010 02 0000 110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</si>
  <si>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</si>
  <si>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</si>
  <si>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</si>
  <si>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</si>
  <si>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</si>
  <si>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</si>
  <si>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</si>
  <si>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</si>
  <si>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</si>
  <si>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</si>
  <si>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</si>
  <si>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</si>
  <si>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2. Расходы бюджета на 01.03.2024</t>
  </si>
  <si>
    <t>000 0310 0000000000 500</t>
  </si>
  <si>
    <t>Субсидии автономным учреждениям</t>
  </si>
  <si>
    <t>000 0703 0000000000 620</t>
  </si>
  <si>
    <t>000 1003 0000000000 600</t>
  </si>
</sst>
</file>

<file path=xl/styles.xml><?xml version="1.0" encoding="utf-8"?>
<styleSheet xmlns="http://schemas.openxmlformats.org/spreadsheetml/2006/main">
  <numFmts count="3">
    <numFmt numFmtId="164" formatCode="[$-10419]###\ ###\ ###\ ###\ ##0.00"/>
    <numFmt numFmtId="165" formatCode="[$-10419]#,##0.00"/>
    <numFmt numFmtId="166" formatCode="0.0"/>
  </numFmts>
  <fonts count="19">
    <font>
      <sz val="11"/>
      <color theme="1"/>
      <name val="Calibri"/>
      <family val="2"/>
      <charset val="204"/>
      <scheme val="minor"/>
    </font>
    <font>
      <sz val="11"/>
      <color rgb="FF000000"/>
      <name val="Calibri"/>
      <family val="2"/>
      <scheme val="minor"/>
    </font>
    <font>
      <b/>
      <sz val="9"/>
      <color rgb="FF000000"/>
      <name val="Times New Roman"/>
      <family val="1"/>
      <charset val="204"/>
    </font>
    <font>
      <sz val="9"/>
      <color rgb="FF000000"/>
      <name val="Times New Roman"/>
      <family val="1"/>
      <charset val="204"/>
    </font>
    <font>
      <sz val="11"/>
      <name val="Times New Roman"/>
      <family val="1"/>
      <charset val="204"/>
    </font>
    <font>
      <b/>
      <sz val="11"/>
      <color rgb="FF000000"/>
      <name val="Times New Roman"/>
      <family val="1"/>
      <charset val="204"/>
    </font>
    <font>
      <sz val="11"/>
      <color rgb="FF000000"/>
      <name val="Times New Roman"/>
      <family val="1"/>
      <charset val="204"/>
    </font>
    <font>
      <sz val="9"/>
      <name val="Times New Roman"/>
      <family val="1"/>
      <charset val="204"/>
    </font>
    <font>
      <sz val="8"/>
      <color theme="1"/>
      <name val="Times New Roman"/>
      <family val="1"/>
      <charset val="204"/>
    </font>
    <font>
      <sz val="8"/>
      <name val="Times New Roman"/>
      <family val="1"/>
      <charset val="204"/>
    </font>
    <font>
      <b/>
      <sz val="8"/>
      <color rgb="FF000000"/>
      <name val="Times New Roman"/>
      <family val="1"/>
      <charset val="204"/>
    </font>
    <font>
      <b/>
      <sz val="8"/>
      <color theme="1"/>
      <name val="Times New Roman"/>
      <family val="1"/>
      <charset val="204"/>
    </font>
    <font>
      <sz val="8"/>
      <color rgb="FF000000"/>
      <name val="Times New Roman"/>
      <family val="1"/>
      <charset val="204"/>
    </font>
    <font>
      <sz val="8"/>
      <color rgb="FFFFEBCD"/>
      <name val="Times New Roman"/>
      <family val="1"/>
      <charset val="204"/>
    </font>
    <font>
      <sz val="10"/>
      <color theme="1"/>
      <name val="Times New Roman"/>
      <family val="1"/>
      <charset val="204"/>
    </font>
    <font>
      <sz val="7"/>
      <color rgb="FF000000"/>
      <name val="Times New Roman"/>
      <family val="1"/>
      <charset val="204"/>
    </font>
    <font>
      <b/>
      <sz val="7"/>
      <color rgb="FF000000"/>
      <name val="Times New Roman"/>
      <family val="1"/>
      <charset val="204"/>
    </font>
    <font>
      <sz val="11"/>
      <color theme="1"/>
      <name val="Times New Roman"/>
      <family val="1"/>
      <charset val="204"/>
    </font>
    <font>
      <sz val="7"/>
      <color rgb="FFFFEBCD"/>
      <name val="Times New Roman"/>
      <family val="1"/>
      <charset val="204"/>
    </font>
  </fonts>
  <fills count="9">
    <fill>
      <patternFill patternType="none"/>
    </fill>
    <fill>
      <patternFill patternType="gray125"/>
    </fill>
    <fill>
      <patternFill patternType="solid">
        <fgColor rgb="FFF5F5F5"/>
        <bgColor rgb="FFF5F5F5"/>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 fillId="0" borderId="0"/>
  </cellStyleXfs>
  <cellXfs count="97">
    <xf numFmtId="0" fontId="0" fillId="0" borderId="0" xfId="0"/>
    <xf numFmtId="0" fontId="4" fillId="0" borderId="0" xfId="0" applyFont="1" applyFill="1" applyBorder="1" applyAlignment="1">
      <alignment horizontal="center" vertical="center" wrapText="1"/>
    </xf>
    <xf numFmtId="0" fontId="5" fillId="4" borderId="1"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0" fontId="3" fillId="0" borderId="2" xfId="1" applyNumberFormat="1" applyFont="1" applyFill="1" applyBorder="1" applyAlignment="1">
      <alignment horizontal="left" wrapText="1"/>
    </xf>
    <xf numFmtId="0" fontId="7" fillId="0" borderId="0" xfId="0" applyFont="1" applyFill="1" applyBorder="1" applyAlignment="1">
      <alignment horizontal="left" wrapText="1"/>
    </xf>
    <xf numFmtId="0" fontId="2" fillId="3" borderId="1" xfId="1" applyNumberFormat="1" applyFont="1" applyFill="1" applyBorder="1" applyAlignment="1">
      <alignment horizontal="left" wrapText="1"/>
    </xf>
    <xf numFmtId="0" fontId="7" fillId="0" borderId="0" xfId="0" applyFont="1" applyFill="1" applyBorder="1" applyAlignment="1">
      <alignment vertical="center" wrapText="1"/>
    </xf>
    <xf numFmtId="0" fontId="6" fillId="0" borderId="0" xfId="1" applyNumberFormat="1" applyFont="1" applyFill="1" applyBorder="1" applyAlignment="1">
      <alignment horizontal="center" vertical="center" wrapText="1"/>
    </xf>
    <xf numFmtId="165" fontId="6" fillId="0" borderId="0" xfId="1" applyNumberFormat="1" applyFont="1" applyFill="1" applyBorder="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10" fillId="0" borderId="1" xfId="1" applyNumberFormat="1" applyFont="1" applyFill="1" applyBorder="1" applyAlignment="1">
      <alignment horizontal="center" vertical="center" wrapText="1"/>
    </xf>
    <xf numFmtId="0" fontId="10" fillId="6" borderId="2" xfId="1" applyNumberFormat="1" applyFont="1" applyFill="1" applyBorder="1" applyAlignment="1">
      <alignment horizontal="center" vertical="center" wrapText="1" readingOrder="1"/>
    </xf>
    <xf numFmtId="0" fontId="12" fillId="0" borderId="2" xfId="1" applyNumberFormat="1" applyFont="1" applyFill="1" applyBorder="1" applyAlignment="1">
      <alignment horizontal="center" vertical="center" wrapText="1" readingOrder="1"/>
    </xf>
    <xf numFmtId="0" fontId="10" fillId="0" borderId="2" xfId="1" applyNumberFormat="1" applyFont="1" applyFill="1" applyBorder="1" applyAlignment="1">
      <alignment horizontal="center" vertical="center" wrapText="1" readingOrder="1"/>
    </xf>
    <xf numFmtId="165" fontId="12" fillId="0" borderId="2" xfId="1" applyNumberFormat="1" applyFont="1" applyFill="1" applyBorder="1" applyAlignment="1">
      <alignment horizontal="right" vertical="center" wrapText="1"/>
    </xf>
    <xf numFmtId="165" fontId="10" fillId="5" borderId="2" xfId="1" applyNumberFormat="1" applyFont="1" applyFill="1" applyBorder="1" applyAlignment="1">
      <alignment horizontal="right" vertical="center" wrapText="1"/>
    </xf>
    <xf numFmtId="0" fontId="12" fillId="0" borderId="2" xfId="1" applyNumberFormat="1" applyFont="1" applyFill="1" applyBorder="1" applyAlignment="1">
      <alignment horizontal="right" vertical="center" wrapText="1"/>
    </xf>
    <xf numFmtId="165" fontId="10" fillId="0" borderId="2" xfId="1" applyNumberFormat="1" applyFont="1" applyFill="1" applyBorder="1" applyAlignment="1">
      <alignment horizontal="right" vertical="center" wrapText="1"/>
    </xf>
    <xf numFmtId="0" fontId="10" fillId="0" borderId="2" xfId="1" applyNumberFormat="1" applyFont="1" applyFill="1" applyBorder="1" applyAlignment="1">
      <alignment horizontal="right" vertical="center" wrapText="1"/>
    </xf>
    <xf numFmtId="165" fontId="12" fillId="0" borderId="5" xfId="1" applyNumberFormat="1" applyFont="1" applyFill="1" applyBorder="1" applyAlignment="1">
      <alignment horizontal="right" vertical="center" wrapText="1"/>
    </xf>
    <xf numFmtId="165" fontId="12" fillId="0" borderId="6" xfId="1" applyNumberFormat="1" applyFont="1" applyFill="1" applyBorder="1" applyAlignment="1">
      <alignment horizontal="right" vertical="center" wrapText="1"/>
    </xf>
    <xf numFmtId="0" fontId="10" fillId="2" borderId="2" xfId="1" applyNumberFormat="1" applyFont="1" applyFill="1" applyBorder="1" applyAlignment="1">
      <alignment horizontal="center" vertical="center" wrapText="1"/>
    </xf>
    <xf numFmtId="0" fontId="10" fillId="2" borderId="2" xfId="1" applyNumberFormat="1" applyFont="1" applyFill="1" applyBorder="1" applyAlignment="1">
      <alignment horizontal="right" vertical="center" wrapText="1"/>
    </xf>
    <xf numFmtId="0" fontId="10" fillId="2" borderId="3" xfId="1" applyNumberFormat="1" applyFont="1" applyFill="1" applyBorder="1" applyAlignment="1">
      <alignment horizontal="right" vertical="center" wrapText="1"/>
    </xf>
    <xf numFmtId="0" fontId="12" fillId="2" borderId="1" xfId="1" applyNumberFormat="1" applyFont="1" applyFill="1" applyBorder="1" applyAlignment="1">
      <alignment horizontal="center" vertical="center" wrapText="1"/>
    </xf>
    <xf numFmtId="166" fontId="11" fillId="6" borderId="1" xfId="0" applyNumberFormat="1" applyFont="1" applyFill="1" applyBorder="1" applyAlignment="1">
      <alignment vertical="center"/>
    </xf>
    <xf numFmtId="166" fontId="8" fillId="0" borderId="1" xfId="0" applyNumberFormat="1" applyFont="1" applyBorder="1" applyAlignment="1">
      <alignment vertical="center"/>
    </xf>
    <xf numFmtId="166" fontId="8" fillId="0" borderId="1" xfId="0" applyNumberFormat="1" applyFont="1" applyFill="1" applyBorder="1" applyAlignment="1">
      <alignment vertical="center"/>
    </xf>
    <xf numFmtId="0" fontId="10" fillId="6" borderId="2" xfId="1" applyNumberFormat="1" applyFont="1" applyFill="1" applyBorder="1" applyAlignment="1">
      <alignment horizontal="center" wrapText="1" readingOrder="1"/>
    </xf>
    <xf numFmtId="0" fontId="12" fillId="0" borderId="2" xfId="1" applyNumberFormat="1"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xf numFmtId="0" fontId="9"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2" xfId="1" applyNumberFormat="1" applyFont="1" applyFill="1" applyBorder="1" applyAlignment="1">
      <alignment horizontal="center" vertical="center" wrapText="1"/>
    </xf>
    <xf numFmtId="0" fontId="10" fillId="0" borderId="3" xfId="1" applyNumberFormat="1" applyFont="1" applyFill="1" applyBorder="1" applyAlignment="1">
      <alignment horizontal="center" vertical="center" wrapText="1"/>
    </xf>
    <xf numFmtId="0" fontId="10" fillId="5" borderId="2" xfId="1" applyNumberFormat="1" applyFont="1" applyFill="1" applyBorder="1" applyAlignment="1">
      <alignment horizontal="center" vertical="center" wrapText="1" readingOrder="1"/>
    </xf>
    <xf numFmtId="0" fontId="13" fillId="0" borderId="5" xfId="1" applyNumberFormat="1" applyFont="1" applyFill="1" applyBorder="1" applyAlignment="1">
      <alignment horizontal="center" vertical="center" wrapText="1" readingOrder="1"/>
    </xf>
    <xf numFmtId="165" fontId="10" fillId="6" borderId="2" xfId="1" applyNumberFormat="1" applyFont="1" applyFill="1" applyBorder="1" applyAlignment="1">
      <alignment horizontal="right" vertical="center" wrapText="1"/>
    </xf>
    <xf numFmtId="166" fontId="11" fillId="5" borderId="1" xfId="0" applyNumberFormat="1" applyFont="1" applyFill="1" applyBorder="1" applyAlignment="1">
      <alignment vertical="center"/>
    </xf>
    <xf numFmtId="166" fontId="11" fillId="0" borderId="1" xfId="0" applyNumberFormat="1" applyFont="1" applyBorder="1" applyAlignment="1">
      <alignment vertical="center"/>
    </xf>
    <xf numFmtId="0" fontId="10" fillId="5" borderId="2" xfId="1" applyNumberFormat="1" applyFont="1" applyFill="1" applyBorder="1" applyAlignment="1">
      <alignment horizontal="right" vertical="center" wrapText="1"/>
    </xf>
    <xf numFmtId="0" fontId="10" fillId="0" borderId="0" xfId="1" applyNumberFormat="1" applyFont="1" applyFill="1" applyBorder="1" applyAlignment="1">
      <alignment horizontal="center" vertical="center" wrapText="1"/>
    </xf>
    <xf numFmtId="0" fontId="10" fillId="6" borderId="2" xfId="1" applyNumberFormat="1" applyFont="1" applyFill="1" applyBorder="1" applyAlignment="1">
      <alignment horizontal="left" vertical="center" wrapText="1"/>
    </xf>
    <xf numFmtId="0" fontId="12" fillId="0" borderId="2" xfId="1" applyNumberFormat="1" applyFont="1" applyFill="1" applyBorder="1" applyAlignment="1">
      <alignment horizontal="left" vertical="center" wrapText="1"/>
    </xf>
    <xf numFmtId="0" fontId="8" fillId="0" borderId="0" xfId="0" applyFont="1" applyAlignment="1">
      <alignment horizontal="left" vertical="center" wrapText="1"/>
    </xf>
    <xf numFmtId="0" fontId="10" fillId="5" borderId="2" xfId="1" applyNumberFormat="1" applyFont="1" applyFill="1" applyBorder="1" applyAlignment="1">
      <alignment horizontal="left" vertical="center" wrapText="1"/>
    </xf>
    <xf numFmtId="0" fontId="10" fillId="0" borderId="2" xfId="1" applyNumberFormat="1" applyFont="1" applyFill="1" applyBorder="1" applyAlignment="1">
      <alignment horizontal="left" vertical="center" wrapText="1"/>
    </xf>
    <xf numFmtId="0" fontId="12" fillId="0" borderId="5" xfId="1" applyNumberFormat="1" applyFont="1" applyFill="1" applyBorder="1" applyAlignment="1">
      <alignment horizontal="left" vertical="center" wrapText="1"/>
    </xf>
    <xf numFmtId="164" fontId="12" fillId="0" borderId="4" xfId="1" applyNumberFormat="1" applyFont="1" applyFill="1" applyBorder="1" applyAlignment="1">
      <alignment horizontal="center" vertical="center" wrapText="1"/>
    </xf>
    <xf numFmtId="164" fontId="12" fillId="0" borderId="1" xfId="1" applyNumberFormat="1" applyFont="1" applyFill="1" applyBorder="1" applyAlignment="1">
      <alignment horizontal="center" vertical="center" wrapText="1"/>
    </xf>
    <xf numFmtId="165" fontId="12" fillId="0" borderId="3" xfId="1"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0" fontId="14" fillId="0" borderId="0" xfId="0" applyFont="1" applyAlignment="1">
      <alignment vertical="center"/>
    </xf>
    <xf numFmtId="0" fontId="2" fillId="0" borderId="0" xfId="1" applyNumberFormat="1" applyFont="1" applyFill="1" applyBorder="1" applyAlignment="1">
      <alignment horizontal="center" vertical="top" wrapText="1"/>
    </xf>
    <xf numFmtId="0" fontId="4" fillId="0" borderId="0" xfId="0" applyFont="1" applyFill="1" applyBorder="1" applyAlignment="1">
      <alignment vertical="top" wrapText="1"/>
    </xf>
    <xf numFmtId="0" fontId="10" fillId="0" borderId="0" xfId="1" applyNumberFormat="1" applyFont="1" applyFill="1" applyBorder="1" applyAlignment="1">
      <alignment horizontal="center" vertical="center" wrapText="1" readingOrder="1"/>
    </xf>
    <xf numFmtId="0" fontId="9" fillId="0" borderId="0" xfId="0" applyFont="1" applyFill="1" applyBorder="1"/>
    <xf numFmtId="0" fontId="14" fillId="0" borderId="0" xfId="0" applyFont="1" applyAlignment="1"/>
    <xf numFmtId="0" fontId="15" fillId="0" borderId="2" xfId="1" applyNumberFormat="1" applyFont="1" applyFill="1" applyBorder="1" applyAlignment="1">
      <alignment horizontal="left" wrapText="1"/>
    </xf>
    <xf numFmtId="0" fontId="16" fillId="7" borderId="2" xfId="1" applyNumberFormat="1" applyFont="1" applyFill="1" applyBorder="1" applyAlignment="1">
      <alignment horizontal="left" wrapText="1"/>
    </xf>
    <xf numFmtId="0" fontId="15" fillId="0" borderId="2" xfId="1" applyNumberFormat="1" applyFont="1" applyFill="1" applyBorder="1" applyAlignment="1">
      <alignment horizontal="left" wrapText="1" readingOrder="1"/>
    </xf>
    <xf numFmtId="0" fontId="15" fillId="0" borderId="7" xfId="1" applyNumberFormat="1" applyFont="1" applyFill="1" applyBorder="1" applyAlignment="1">
      <alignment horizontal="left" wrapText="1" readingOrder="1"/>
    </xf>
    <xf numFmtId="0" fontId="15" fillId="0" borderId="10" xfId="1" applyNumberFormat="1" applyFont="1" applyFill="1" applyBorder="1" applyAlignment="1">
      <alignment horizontal="left" wrapText="1" readingOrder="1"/>
    </xf>
    <xf numFmtId="0" fontId="16" fillId="0" borderId="2" xfId="1" applyNumberFormat="1" applyFont="1" applyFill="1" applyBorder="1" applyAlignment="1">
      <alignment horizontal="left" wrapText="1" readingOrder="1"/>
    </xf>
    <xf numFmtId="0" fontId="16" fillId="5" borderId="2" xfId="1" applyNumberFormat="1" applyFont="1" applyFill="1" applyBorder="1" applyAlignment="1">
      <alignment horizontal="left" wrapText="1" readingOrder="1"/>
    </xf>
    <xf numFmtId="0" fontId="16" fillId="8" borderId="2" xfId="1" applyNumberFormat="1" applyFont="1" applyFill="1" applyBorder="1" applyAlignment="1">
      <alignment horizontal="left" wrapText="1" readingOrder="1"/>
    </xf>
    <xf numFmtId="166" fontId="11" fillId="8" borderId="1" xfId="0" applyNumberFormat="1" applyFont="1" applyFill="1" applyBorder="1" applyAlignment="1">
      <alignment vertical="center"/>
    </xf>
    <xf numFmtId="0" fontId="16" fillId="5" borderId="2" xfId="1" applyNumberFormat="1" applyFont="1" applyFill="1" applyBorder="1" applyAlignment="1">
      <alignment horizontal="left" vertical="center" wrapText="1" readingOrder="1"/>
    </xf>
    <xf numFmtId="0" fontId="17" fillId="0" borderId="0" xfId="0" applyFont="1"/>
    <xf numFmtId="0" fontId="16" fillId="7" borderId="2" xfId="1" applyNumberFormat="1" applyFont="1" applyFill="1" applyBorder="1" applyAlignment="1">
      <alignment horizontal="center" vertical="center" wrapText="1"/>
    </xf>
    <xf numFmtId="165" fontId="10" fillId="7" borderId="2" xfId="1" applyNumberFormat="1" applyFont="1" applyFill="1" applyBorder="1" applyAlignment="1">
      <alignment horizontal="right" vertical="center" wrapText="1"/>
    </xf>
    <xf numFmtId="0" fontId="15" fillId="0" borderId="2" xfId="1" applyNumberFormat="1" applyFont="1" applyFill="1" applyBorder="1" applyAlignment="1">
      <alignment horizontal="center" vertical="center" wrapText="1"/>
    </xf>
    <xf numFmtId="0" fontId="2" fillId="0" borderId="0" xfId="1" applyNumberFormat="1" applyFont="1" applyFill="1" applyBorder="1" applyAlignment="1">
      <alignment horizontal="center" vertical="center" wrapText="1" readingOrder="1"/>
    </xf>
    <xf numFmtId="0" fontId="4" fillId="0" borderId="0" xfId="0" applyFont="1" applyFill="1" applyBorder="1"/>
    <xf numFmtId="0" fontId="4" fillId="0" borderId="0" xfId="0" applyFont="1" applyFill="1" applyBorder="1" applyAlignment="1">
      <alignment vertical="center"/>
    </xf>
    <xf numFmtId="0" fontId="2" fillId="0" borderId="0" xfId="1" applyNumberFormat="1" applyFont="1" applyFill="1" applyBorder="1" applyAlignment="1">
      <alignment horizontal="center" vertical="center" wrapText="1" readingOrder="1"/>
    </xf>
    <xf numFmtId="0" fontId="4" fillId="0" borderId="0" xfId="0" applyFont="1" applyFill="1" applyBorder="1"/>
    <xf numFmtId="0" fontId="16" fillId="5" borderId="2" xfId="1" applyNumberFormat="1" applyFont="1" applyFill="1" applyBorder="1" applyAlignment="1">
      <alignment horizontal="center" vertical="center" wrapText="1" readingOrder="1"/>
    </xf>
    <xf numFmtId="0" fontId="16" fillId="8" borderId="2" xfId="1" applyNumberFormat="1" applyFont="1" applyFill="1" applyBorder="1" applyAlignment="1">
      <alignment horizontal="center" vertical="center" wrapText="1" readingOrder="1"/>
    </xf>
    <xf numFmtId="165" fontId="10" fillId="8" borderId="2" xfId="1" applyNumberFormat="1" applyFont="1" applyFill="1" applyBorder="1" applyAlignment="1">
      <alignment horizontal="right" vertical="center" wrapText="1"/>
    </xf>
    <xf numFmtId="0" fontId="16" fillId="0" borderId="2" xfId="1" applyNumberFormat="1" applyFont="1" applyFill="1" applyBorder="1" applyAlignment="1">
      <alignment horizontal="center" vertical="center" wrapText="1" readingOrder="1"/>
    </xf>
    <xf numFmtId="0" fontId="15" fillId="0" borderId="2" xfId="1" applyNumberFormat="1" applyFont="1" applyFill="1" applyBorder="1" applyAlignment="1">
      <alignment horizontal="center" vertical="center" wrapText="1" readingOrder="1"/>
    </xf>
    <xf numFmtId="0" fontId="18" fillId="0" borderId="10" xfId="1" applyNumberFormat="1" applyFont="1" applyFill="1" applyBorder="1" applyAlignment="1">
      <alignment horizontal="center" vertical="center" wrapText="1" readingOrder="1"/>
    </xf>
    <xf numFmtId="165" fontId="12" fillId="0" borderId="10" xfId="1" applyNumberFormat="1" applyFont="1" applyFill="1" applyBorder="1" applyAlignment="1">
      <alignment horizontal="right" vertical="center" wrapText="1"/>
    </xf>
    <xf numFmtId="165" fontId="12" fillId="0" borderId="8" xfId="1" applyNumberFormat="1" applyFont="1" applyFill="1" applyBorder="1" applyAlignment="1">
      <alignment horizontal="right" vertical="center" wrapText="1"/>
    </xf>
    <xf numFmtId="0" fontId="18" fillId="0" borderId="7" xfId="1" applyNumberFormat="1" applyFont="1" applyFill="1" applyBorder="1" applyAlignment="1">
      <alignment horizontal="center" vertical="center" wrapText="1" readingOrder="1"/>
    </xf>
    <xf numFmtId="165" fontId="12" fillId="0" borderId="7" xfId="1" applyNumberFormat="1" applyFont="1" applyFill="1" applyBorder="1" applyAlignment="1">
      <alignment horizontal="right" vertical="center" wrapText="1"/>
    </xf>
    <xf numFmtId="165" fontId="12" fillId="0" borderId="9" xfId="1" applyNumberFormat="1" applyFont="1" applyFill="1" applyBorder="1" applyAlignment="1">
      <alignment horizontal="right" vertical="center" wrapText="1"/>
    </xf>
    <xf numFmtId="0" fontId="17" fillId="0" borderId="0" xfId="0" applyFont="1" applyAlignment="1"/>
    <xf numFmtId="0" fontId="17" fillId="0" borderId="0" xfId="0" applyFont="1" applyAlignment="1">
      <alignment vertical="center"/>
    </xf>
  </cellXfs>
  <cellStyles count="2">
    <cellStyle name="Normal"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E275"/>
  <sheetViews>
    <sheetView topLeftCell="A250" workbookViewId="0">
      <selection activeCell="A260" sqref="A260:E276"/>
    </sheetView>
  </sheetViews>
  <sheetFormatPr defaultColWidth="9.140625" defaultRowHeight="11.25"/>
  <cols>
    <col min="1" max="1" width="23.7109375" style="11" customWidth="1"/>
    <col min="2" max="2" width="22" style="33" customWidth="1"/>
    <col min="3" max="3" width="16.5703125" style="34" customWidth="1"/>
    <col min="4" max="4" width="13.5703125" style="34" bestFit="1" customWidth="1"/>
    <col min="5" max="5" width="9.140625" style="11"/>
    <col min="6" max="16384" width="9.140625" style="35"/>
  </cols>
  <sheetData>
    <row r="2" spans="1:5" ht="12.75">
      <c r="A2" s="59" t="s">
        <v>474</v>
      </c>
    </row>
    <row r="4" spans="1:5">
      <c r="A4" s="62" t="s">
        <v>254</v>
      </c>
      <c r="B4" s="63"/>
      <c r="C4" s="63"/>
      <c r="D4" s="36"/>
    </row>
    <row r="5" spans="1:5">
      <c r="A5" s="48"/>
      <c r="B5" s="37"/>
      <c r="C5" s="36"/>
      <c r="D5" s="36" t="s">
        <v>257</v>
      </c>
    </row>
    <row r="6" spans="1:5" ht="22.5">
      <c r="A6" s="24" t="s">
        <v>61</v>
      </c>
      <c r="B6" s="24" t="s">
        <v>62</v>
      </c>
      <c r="C6" s="25" t="s">
        <v>111</v>
      </c>
      <c r="D6" s="26" t="s">
        <v>110</v>
      </c>
      <c r="E6" s="27" t="s">
        <v>112</v>
      </c>
    </row>
    <row r="7" spans="1:5">
      <c r="A7" s="49" t="s">
        <v>63</v>
      </c>
      <c r="B7" s="31" t="s">
        <v>114</v>
      </c>
      <c r="C7" s="44">
        <v>1502143593.8299999</v>
      </c>
      <c r="D7" s="44">
        <v>63929416.369999997</v>
      </c>
      <c r="E7" s="28">
        <f>(D7/C7)*100</f>
        <v>4.2558791737745807</v>
      </c>
    </row>
    <row r="8" spans="1:5" ht="33.75">
      <c r="A8" s="50" t="s">
        <v>303</v>
      </c>
      <c r="B8" s="32" t="s">
        <v>64</v>
      </c>
      <c r="C8" s="17">
        <v>184175700</v>
      </c>
      <c r="D8" s="17">
        <v>9335540.3000000007</v>
      </c>
      <c r="E8" s="30">
        <f>(D8/C8)*100</f>
        <v>5.0688230314856959</v>
      </c>
    </row>
    <row r="9" spans="1:5" ht="22.5">
      <c r="A9" s="50" t="s">
        <v>0</v>
      </c>
      <c r="B9" s="32" t="s">
        <v>65</v>
      </c>
      <c r="C9" s="17">
        <v>120399300</v>
      </c>
      <c r="D9" s="17">
        <v>3111389.63</v>
      </c>
      <c r="E9" s="29">
        <f>(D9/C9)*100</f>
        <v>2.5842256807140904</v>
      </c>
    </row>
    <row r="10" spans="1:5">
      <c r="A10" s="50" t="s">
        <v>1</v>
      </c>
      <c r="B10" s="32" t="s">
        <v>66</v>
      </c>
      <c r="C10" s="17">
        <v>14821100</v>
      </c>
      <c r="D10" s="17">
        <v>6416.45</v>
      </c>
      <c r="E10" s="29">
        <f>(D10/C10)*100</f>
        <v>4.329267058450452E-2</v>
      </c>
    </row>
    <row r="11" spans="1:5" ht="56.25">
      <c r="A11" s="50" t="s">
        <v>67</v>
      </c>
      <c r="B11" s="32" t="s">
        <v>68</v>
      </c>
      <c r="C11" s="17">
        <v>14821100</v>
      </c>
      <c r="D11" s="17">
        <v>6416.45</v>
      </c>
      <c r="E11" s="29">
        <f t="shared" ref="E11:E66" si="0">(D11/C11)*100</f>
        <v>4.329267058450452E-2</v>
      </c>
    </row>
    <row r="12" spans="1:5" ht="258.75">
      <c r="A12" s="50" t="s">
        <v>435</v>
      </c>
      <c r="B12" s="32" t="s">
        <v>69</v>
      </c>
      <c r="C12" s="17">
        <v>14821100</v>
      </c>
      <c r="D12" s="17">
        <v>6416.45</v>
      </c>
      <c r="E12" s="29">
        <f t="shared" si="0"/>
        <v>4.329267058450452E-2</v>
      </c>
    </row>
    <row r="13" spans="1:5" ht="22.5">
      <c r="A13" s="50" t="s">
        <v>2</v>
      </c>
      <c r="B13" s="32" t="s">
        <v>70</v>
      </c>
      <c r="C13" s="17">
        <v>105578200</v>
      </c>
      <c r="D13" s="17">
        <v>3104973.18</v>
      </c>
      <c r="E13" s="29">
        <f t="shared" si="0"/>
        <v>2.9409226336497496</v>
      </c>
    </row>
    <row r="14" spans="1:5" ht="168.75">
      <c r="A14" s="50" t="s">
        <v>448</v>
      </c>
      <c r="B14" s="32" t="s">
        <v>71</v>
      </c>
      <c r="C14" s="17">
        <v>103656500</v>
      </c>
      <c r="D14" s="17">
        <v>3092780.85</v>
      </c>
      <c r="E14" s="29">
        <f t="shared" si="0"/>
        <v>2.983682499409106</v>
      </c>
    </row>
    <row r="15" spans="1:5" ht="168.75">
      <c r="A15" s="50" t="s">
        <v>235</v>
      </c>
      <c r="B15" s="32" t="s">
        <v>72</v>
      </c>
      <c r="C15" s="17">
        <v>491600</v>
      </c>
      <c r="D15" s="17">
        <v>2320.27</v>
      </c>
      <c r="E15" s="29">
        <f t="shared" si="0"/>
        <v>0.4719833197721725</v>
      </c>
    </row>
    <row r="16" spans="1:5" ht="123.75">
      <c r="A16" s="50" t="s">
        <v>449</v>
      </c>
      <c r="B16" s="32" t="s">
        <v>73</v>
      </c>
      <c r="C16" s="17">
        <v>1322700</v>
      </c>
      <c r="D16" s="17">
        <v>16570.39</v>
      </c>
      <c r="E16" s="29">
        <f t="shared" si="0"/>
        <v>1.2527700914795494</v>
      </c>
    </row>
    <row r="17" spans="1:5" ht="135">
      <c r="A17" s="50" t="s">
        <v>436</v>
      </c>
      <c r="B17" s="32" t="s">
        <v>74</v>
      </c>
      <c r="C17" s="17">
        <v>59300</v>
      </c>
      <c r="D17" s="17">
        <v>3668.85</v>
      </c>
      <c r="E17" s="29">
        <f t="shared" si="0"/>
        <v>6.1869308600337263</v>
      </c>
    </row>
    <row r="18" spans="1:5" ht="213.75">
      <c r="A18" s="50" t="s">
        <v>450</v>
      </c>
      <c r="B18" s="32" t="s">
        <v>360</v>
      </c>
      <c r="C18" s="17">
        <v>48100</v>
      </c>
      <c r="D18" s="17">
        <v>-10367.18</v>
      </c>
      <c r="E18" s="29">
        <f t="shared" si="0"/>
        <v>-21.553388773388775</v>
      </c>
    </row>
    <row r="19" spans="1:5" ht="22.5">
      <c r="A19" s="50" t="s">
        <v>4</v>
      </c>
      <c r="B19" s="32" t="s">
        <v>75</v>
      </c>
      <c r="C19" s="17">
        <v>31986100</v>
      </c>
      <c r="D19" s="17">
        <v>2389833.02</v>
      </c>
      <c r="E19" s="29">
        <f t="shared" si="0"/>
        <v>7.4714736088488447</v>
      </c>
    </row>
    <row r="20" spans="1:5" ht="33.75">
      <c r="A20" s="50" t="s">
        <v>304</v>
      </c>
      <c r="B20" s="32" t="s">
        <v>305</v>
      </c>
      <c r="C20" s="17">
        <v>25135000</v>
      </c>
      <c r="D20" s="17">
        <v>-131771.85</v>
      </c>
      <c r="E20" s="29">
        <f t="shared" si="0"/>
        <v>-0.5242564153570719</v>
      </c>
    </row>
    <row r="21" spans="1:5" ht="45">
      <c r="A21" s="50" t="s">
        <v>437</v>
      </c>
      <c r="B21" s="32" t="s">
        <v>306</v>
      </c>
      <c r="C21" s="17">
        <v>7435000</v>
      </c>
      <c r="D21" s="17">
        <v>44952.78</v>
      </c>
      <c r="E21" s="29">
        <f t="shared" si="0"/>
        <v>0.60461035642232686</v>
      </c>
    </row>
    <row r="22" spans="1:5" ht="45">
      <c r="A22" s="50" t="s">
        <v>437</v>
      </c>
      <c r="B22" s="32" t="s">
        <v>307</v>
      </c>
      <c r="C22" s="17">
        <v>7435000</v>
      </c>
      <c r="D22" s="17">
        <v>44952.78</v>
      </c>
      <c r="E22" s="29">
        <f t="shared" si="0"/>
        <v>0.60461035642232686</v>
      </c>
    </row>
    <row r="23" spans="1:5" ht="67.5">
      <c r="A23" s="50" t="s">
        <v>308</v>
      </c>
      <c r="B23" s="32" t="s">
        <v>309</v>
      </c>
      <c r="C23" s="17">
        <v>17700000</v>
      </c>
      <c r="D23" s="17">
        <v>-176724.63</v>
      </c>
      <c r="E23" s="29">
        <f t="shared" si="0"/>
        <v>-0.99844423728813558</v>
      </c>
    </row>
    <row r="24" spans="1:5" ht="112.5">
      <c r="A24" s="50" t="s">
        <v>310</v>
      </c>
      <c r="B24" s="32" t="s">
        <v>311</v>
      </c>
      <c r="C24" s="17">
        <v>17700000</v>
      </c>
      <c r="D24" s="17">
        <v>-176724.63</v>
      </c>
      <c r="E24" s="29">
        <f t="shared" si="0"/>
        <v>-0.99844423728813558</v>
      </c>
    </row>
    <row r="25" spans="1:5" ht="22.5">
      <c r="A25" s="50" t="s">
        <v>5</v>
      </c>
      <c r="B25" s="32" t="s">
        <v>76</v>
      </c>
      <c r="C25" s="17">
        <v>1251100</v>
      </c>
      <c r="D25" s="17">
        <v>-735658.72</v>
      </c>
      <c r="E25" s="29">
        <f t="shared" si="0"/>
        <v>-58.80095276156981</v>
      </c>
    </row>
    <row r="26" spans="1:5" ht="22.5">
      <c r="A26" s="50" t="s">
        <v>5</v>
      </c>
      <c r="B26" s="32" t="s">
        <v>77</v>
      </c>
      <c r="C26" s="17">
        <v>1251100</v>
      </c>
      <c r="D26" s="17">
        <v>-735658.72</v>
      </c>
      <c r="E26" s="29">
        <f t="shared" si="0"/>
        <v>-58.80095276156981</v>
      </c>
    </row>
    <row r="27" spans="1:5" ht="33.75">
      <c r="A27" s="50" t="s">
        <v>78</v>
      </c>
      <c r="B27" s="32" t="s">
        <v>79</v>
      </c>
      <c r="C27" s="17">
        <v>5600000</v>
      </c>
      <c r="D27" s="17">
        <v>3257263.59</v>
      </c>
      <c r="E27" s="29">
        <f t="shared" si="0"/>
        <v>58.165421249999994</v>
      </c>
    </row>
    <row r="28" spans="1:5" ht="56.25">
      <c r="A28" s="50" t="s">
        <v>80</v>
      </c>
      <c r="B28" s="32" t="s">
        <v>81</v>
      </c>
      <c r="C28" s="17">
        <v>5600000</v>
      </c>
      <c r="D28" s="17">
        <v>3257263.59</v>
      </c>
      <c r="E28" s="29">
        <f t="shared" si="0"/>
        <v>58.165421249999994</v>
      </c>
    </row>
    <row r="29" spans="1:5" ht="22.5">
      <c r="A29" s="50" t="s">
        <v>6</v>
      </c>
      <c r="B29" s="32" t="s">
        <v>82</v>
      </c>
      <c r="C29" s="17">
        <v>3000000</v>
      </c>
      <c r="D29" s="17">
        <v>241007.05</v>
      </c>
      <c r="E29" s="29">
        <f t="shared" si="0"/>
        <v>8.0335683333333332</v>
      </c>
    </row>
    <row r="30" spans="1:5" ht="45">
      <c r="A30" s="50" t="s">
        <v>7</v>
      </c>
      <c r="B30" s="32" t="s">
        <v>83</v>
      </c>
      <c r="C30" s="17">
        <v>3000000</v>
      </c>
      <c r="D30" s="17">
        <v>241007.05</v>
      </c>
      <c r="E30" s="29">
        <f t="shared" si="0"/>
        <v>8.0335683333333332</v>
      </c>
    </row>
    <row r="31" spans="1:5" ht="67.5">
      <c r="A31" s="50" t="s">
        <v>438</v>
      </c>
      <c r="B31" s="32" t="s">
        <v>250</v>
      </c>
      <c r="C31" s="17">
        <v>3000000</v>
      </c>
      <c r="D31" s="17">
        <v>241007.05</v>
      </c>
      <c r="E31" s="29">
        <f t="shared" si="0"/>
        <v>8.0335683333333332</v>
      </c>
    </row>
    <row r="32" spans="1:5" ht="78.75">
      <c r="A32" s="50" t="s">
        <v>8</v>
      </c>
      <c r="B32" s="32" t="s">
        <v>84</v>
      </c>
      <c r="C32" s="17">
        <v>17846100</v>
      </c>
      <c r="D32" s="17">
        <v>3136415.62</v>
      </c>
      <c r="E32" s="29">
        <f t="shared" si="0"/>
        <v>17.574795725676758</v>
      </c>
    </row>
    <row r="33" spans="1:5" ht="135">
      <c r="A33" s="50" t="s">
        <v>9</v>
      </c>
      <c r="B33" s="32" t="s">
        <v>85</v>
      </c>
      <c r="C33" s="17">
        <v>17395800</v>
      </c>
      <c r="D33" s="17">
        <v>3056735.05</v>
      </c>
      <c r="E33" s="29">
        <f t="shared" si="0"/>
        <v>17.571684257119532</v>
      </c>
    </row>
    <row r="34" spans="1:5" ht="90">
      <c r="A34" s="50" t="s">
        <v>10</v>
      </c>
      <c r="B34" s="32" t="s">
        <v>86</v>
      </c>
      <c r="C34" s="17">
        <v>11986700</v>
      </c>
      <c r="D34" s="17">
        <v>2011617.17</v>
      </c>
      <c r="E34" s="29">
        <f t="shared" si="0"/>
        <v>16.782076551511256</v>
      </c>
    </row>
    <row r="35" spans="1:5" ht="146.25">
      <c r="A35" s="50" t="s">
        <v>252</v>
      </c>
      <c r="B35" s="32" t="s">
        <v>253</v>
      </c>
      <c r="C35" s="17">
        <v>7850200</v>
      </c>
      <c r="D35" s="17">
        <v>1861232.48</v>
      </c>
      <c r="E35" s="29">
        <f t="shared" si="0"/>
        <v>23.709363837864004</v>
      </c>
    </row>
    <row r="36" spans="1:5" ht="112.5">
      <c r="A36" s="50" t="s">
        <v>87</v>
      </c>
      <c r="B36" s="32" t="s">
        <v>88</v>
      </c>
      <c r="C36" s="17">
        <v>4136500</v>
      </c>
      <c r="D36" s="17">
        <v>150384.69</v>
      </c>
      <c r="E36" s="29">
        <f t="shared" si="0"/>
        <v>3.6355539707482167</v>
      </c>
    </row>
    <row r="37" spans="1:5" ht="112.5">
      <c r="A37" s="50" t="s">
        <v>231</v>
      </c>
      <c r="B37" s="32" t="s">
        <v>232</v>
      </c>
      <c r="C37" s="17">
        <v>3903000</v>
      </c>
      <c r="D37" s="17">
        <v>931939.47</v>
      </c>
      <c r="E37" s="29">
        <f t="shared" si="0"/>
        <v>23.877516525749424</v>
      </c>
    </row>
    <row r="38" spans="1:5" ht="112.5">
      <c r="A38" s="50" t="s">
        <v>233</v>
      </c>
      <c r="B38" s="32" t="s">
        <v>234</v>
      </c>
      <c r="C38" s="17">
        <v>3903000</v>
      </c>
      <c r="D38" s="17">
        <v>931939.47</v>
      </c>
      <c r="E38" s="29">
        <f t="shared" si="0"/>
        <v>23.877516525749424</v>
      </c>
    </row>
    <row r="39" spans="1:5" ht="135">
      <c r="A39" s="50" t="s">
        <v>420</v>
      </c>
      <c r="B39" s="32" t="s">
        <v>423</v>
      </c>
      <c r="C39" s="17">
        <v>1506100</v>
      </c>
      <c r="D39" s="17">
        <v>113178.41</v>
      </c>
      <c r="E39" s="29">
        <f t="shared" si="0"/>
        <v>7.51466768474869</v>
      </c>
    </row>
    <row r="40" spans="1:5" ht="101.25">
      <c r="A40" s="50" t="s">
        <v>11</v>
      </c>
      <c r="B40" s="32" t="s">
        <v>89</v>
      </c>
      <c r="C40" s="17">
        <v>1506100</v>
      </c>
      <c r="D40" s="17">
        <v>113178.41</v>
      </c>
      <c r="E40" s="29">
        <f t="shared" si="0"/>
        <v>7.51466768474869</v>
      </c>
    </row>
    <row r="41" spans="1:5" ht="135">
      <c r="A41" s="50" t="s">
        <v>12</v>
      </c>
      <c r="B41" s="32" t="s">
        <v>90</v>
      </c>
      <c r="C41" s="17">
        <v>450300</v>
      </c>
      <c r="D41" s="17">
        <v>79680.570000000007</v>
      </c>
      <c r="E41" s="29">
        <f t="shared" si="0"/>
        <v>17.694996668887413</v>
      </c>
    </row>
    <row r="42" spans="1:5" ht="135">
      <c r="A42" s="50" t="s">
        <v>13</v>
      </c>
      <c r="B42" s="32" t="s">
        <v>91</v>
      </c>
      <c r="C42" s="17">
        <v>358300</v>
      </c>
      <c r="D42" s="17">
        <v>21602.21</v>
      </c>
      <c r="E42" s="29">
        <f t="shared" si="0"/>
        <v>6.0290845660061398</v>
      </c>
    </row>
    <row r="43" spans="1:5" ht="123.75">
      <c r="A43" s="50" t="s">
        <v>14</v>
      </c>
      <c r="B43" s="32" t="s">
        <v>92</v>
      </c>
      <c r="C43" s="17">
        <v>358300</v>
      </c>
      <c r="D43" s="17">
        <v>21602.21</v>
      </c>
      <c r="E43" s="29">
        <f t="shared" si="0"/>
        <v>6.0290845660061398</v>
      </c>
    </row>
    <row r="44" spans="1:5" ht="157.5">
      <c r="A44" s="50" t="s">
        <v>439</v>
      </c>
      <c r="B44" s="32" t="s">
        <v>414</v>
      </c>
      <c r="C44" s="17">
        <v>92000</v>
      </c>
      <c r="D44" s="17">
        <v>58078.36</v>
      </c>
      <c r="E44" s="29">
        <f t="shared" si="0"/>
        <v>63.128652173913046</v>
      </c>
    </row>
    <row r="45" spans="1:5" ht="146.25">
      <c r="A45" s="50" t="s">
        <v>440</v>
      </c>
      <c r="B45" s="32" t="s">
        <v>415</v>
      </c>
      <c r="C45" s="17">
        <v>92000</v>
      </c>
      <c r="D45" s="17">
        <v>58078.36</v>
      </c>
      <c r="E45" s="29">
        <f t="shared" si="0"/>
        <v>63.128652173913046</v>
      </c>
    </row>
    <row r="46" spans="1:5" ht="33.75">
      <c r="A46" s="50" t="s">
        <v>15</v>
      </c>
      <c r="B46" s="32" t="s">
        <v>93</v>
      </c>
      <c r="C46" s="17">
        <v>8699200</v>
      </c>
      <c r="D46" s="17">
        <v>50576.2</v>
      </c>
      <c r="E46" s="29">
        <f t="shared" si="0"/>
        <v>0.58138909324995403</v>
      </c>
    </row>
    <row r="47" spans="1:5" ht="33.75">
      <c r="A47" s="50" t="s">
        <v>16</v>
      </c>
      <c r="B47" s="32" t="s">
        <v>94</v>
      </c>
      <c r="C47" s="17">
        <v>8699200</v>
      </c>
      <c r="D47" s="17">
        <v>50576.2</v>
      </c>
      <c r="E47" s="29">
        <f t="shared" si="0"/>
        <v>0.58138909324995403</v>
      </c>
    </row>
    <row r="48" spans="1:5" ht="33.75">
      <c r="A48" s="50" t="s">
        <v>17</v>
      </c>
      <c r="B48" s="32" t="s">
        <v>95</v>
      </c>
      <c r="C48" s="17">
        <v>60000</v>
      </c>
      <c r="D48" s="17">
        <v>4203.2700000000004</v>
      </c>
      <c r="E48" s="29">
        <f t="shared" si="0"/>
        <v>7.0054500000000006</v>
      </c>
    </row>
    <row r="49" spans="1:5" ht="22.5">
      <c r="A49" s="50" t="s">
        <v>18</v>
      </c>
      <c r="B49" s="32" t="s">
        <v>96</v>
      </c>
      <c r="C49" s="17">
        <v>8479200</v>
      </c>
      <c r="D49" s="17">
        <v>0</v>
      </c>
      <c r="E49" s="29">
        <f t="shared" si="0"/>
        <v>0</v>
      </c>
    </row>
    <row r="50" spans="1:5" ht="22.5">
      <c r="A50" s="50" t="s">
        <v>19</v>
      </c>
      <c r="B50" s="32" t="s">
        <v>97</v>
      </c>
      <c r="C50" s="17">
        <v>160000</v>
      </c>
      <c r="D50" s="17">
        <v>46372.93</v>
      </c>
      <c r="E50" s="29">
        <f t="shared" si="0"/>
        <v>28.983081249999998</v>
      </c>
    </row>
    <row r="51" spans="1:5" ht="22.5">
      <c r="A51" s="50" t="s">
        <v>268</v>
      </c>
      <c r="B51" s="32" t="s">
        <v>269</v>
      </c>
      <c r="C51" s="17">
        <v>160000</v>
      </c>
      <c r="D51" s="17">
        <v>46372.93</v>
      </c>
      <c r="E51" s="29">
        <f t="shared" si="0"/>
        <v>28.983081249999998</v>
      </c>
    </row>
    <row r="52" spans="1:5" ht="45">
      <c r="A52" s="50" t="s">
        <v>275</v>
      </c>
      <c r="B52" s="32" t="s">
        <v>98</v>
      </c>
      <c r="C52" s="17">
        <v>116000</v>
      </c>
      <c r="D52" s="17">
        <v>80166.39</v>
      </c>
      <c r="E52" s="29">
        <f t="shared" si="0"/>
        <v>69.108956896551717</v>
      </c>
    </row>
    <row r="53" spans="1:5" ht="22.5">
      <c r="A53" s="50" t="s">
        <v>20</v>
      </c>
      <c r="B53" s="32" t="s">
        <v>99</v>
      </c>
      <c r="C53" s="17">
        <v>116000</v>
      </c>
      <c r="D53" s="17">
        <v>80166.39</v>
      </c>
      <c r="E53" s="29">
        <f t="shared" si="0"/>
        <v>69.108956896551717</v>
      </c>
    </row>
    <row r="54" spans="1:5" ht="22.5">
      <c r="A54" s="50" t="s">
        <v>369</v>
      </c>
      <c r="B54" s="32" t="s">
        <v>370</v>
      </c>
      <c r="C54" s="17">
        <v>116000</v>
      </c>
      <c r="D54" s="17">
        <v>80166.39</v>
      </c>
      <c r="E54" s="29">
        <f t="shared" si="0"/>
        <v>69.108956896551717</v>
      </c>
    </row>
    <row r="55" spans="1:5" ht="33.75">
      <c r="A55" s="50" t="s">
        <v>441</v>
      </c>
      <c r="B55" s="32" t="s">
        <v>371</v>
      </c>
      <c r="C55" s="17">
        <v>116000</v>
      </c>
      <c r="D55" s="17">
        <v>80166.39</v>
      </c>
      <c r="E55" s="29">
        <f t="shared" si="0"/>
        <v>69.108956896551717</v>
      </c>
    </row>
    <row r="56" spans="1:5" ht="45">
      <c r="A56" s="50" t="s">
        <v>21</v>
      </c>
      <c r="B56" s="32" t="s">
        <v>100</v>
      </c>
      <c r="C56" s="17">
        <v>1129000</v>
      </c>
      <c r="D56" s="17">
        <v>302093.03000000003</v>
      </c>
      <c r="E56" s="29">
        <f t="shared" si="0"/>
        <v>26.757575730735166</v>
      </c>
    </row>
    <row r="57" spans="1:5">
      <c r="A57" s="50" t="s">
        <v>356</v>
      </c>
      <c r="B57" s="32" t="s">
        <v>357</v>
      </c>
      <c r="C57" s="17">
        <v>683300</v>
      </c>
      <c r="D57" s="17">
        <v>50643.9</v>
      </c>
      <c r="E57" s="29">
        <f t="shared" si="0"/>
        <v>7.4116639836089568</v>
      </c>
    </row>
    <row r="58" spans="1:5" ht="33.75">
      <c r="A58" s="50" t="s">
        <v>358</v>
      </c>
      <c r="B58" s="32" t="s">
        <v>359</v>
      </c>
      <c r="C58" s="17">
        <v>683300</v>
      </c>
      <c r="D58" s="17">
        <v>50643.9</v>
      </c>
      <c r="E58" s="29">
        <f t="shared" si="0"/>
        <v>7.4116639836089568</v>
      </c>
    </row>
    <row r="59" spans="1:5" ht="135">
      <c r="A59" s="50" t="s">
        <v>55</v>
      </c>
      <c r="B59" s="32" t="s">
        <v>101</v>
      </c>
      <c r="C59" s="17">
        <v>210200</v>
      </c>
      <c r="D59" s="17">
        <v>10300</v>
      </c>
      <c r="E59" s="29">
        <f t="shared" si="0"/>
        <v>4.9000951474785923</v>
      </c>
    </row>
    <row r="60" spans="1:5" ht="146.25">
      <c r="A60" s="50" t="s">
        <v>442</v>
      </c>
      <c r="B60" s="32" t="s">
        <v>241</v>
      </c>
      <c r="C60" s="17">
        <v>210200</v>
      </c>
      <c r="D60" s="17">
        <v>10300</v>
      </c>
      <c r="E60" s="29">
        <f t="shared" si="0"/>
        <v>4.9000951474785923</v>
      </c>
    </row>
    <row r="61" spans="1:5" ht="135">
      <c r="A61" s="50" t="s">
        <v>299</v>
      </c>
      <c r="B61" s="32" t="s">
        <v>300</v>
      </c>
      <c r="C61" s="17">
        <v>210200</v>
      </c>
      <c r="D61" s="17">
        <v>10300</v>
      </c>
      <c r="E61" s="29">
        <f t="shared" si="0"/>
        <v>4.9000951474785923</v>
      </c>
    </row>
    <row r="62" spans="1:5" ht="45">
      <c r="A62" s="50" t="s">
        <v>56</v>
      </c>
      <c r="B62" s="32" t="s">
        <v>102</v>
      </c>
      <c r="C62" s="17">
        <v>235500</v>
      </c>
      <c r="D62" s="17">
        <v>241149.13</v>
      </c>
      <c r="E62" s="29">
        <f t="shared" si="0"/>
        <v>102.39878131634819</v>
      </c>
    </row>
    <row r="63" spans="1:5" ht="45">
      <c r="A63" s="50" t="s">
        <v>443</v>
      </c>
      <c r="B63" s="32" t="s">
        <v>103</v>
      </c>
      <c r="C63" s="17">
        <v>235500</v>
      </c>
      <c r="D63" s="17">
        <v>241149.13</v>
      </c>
      <c r="E63" s="29">
        <f t="shared" si="0"/>
        <v>102.39878131634819</v>
      </c>
    </row>
    <row r="64" spans="1:5" ht="90">
      <c r="A64" s="50" t="s">
        <v>255</v>
      </c>
      <c r="B64" s="32" t="s">
        <v>256</v>
      </c>
      <c r="C64" s="17">
        <v>165500</v>
      </c>
      <c r="D64" s="17">
        <v>166169.09</v>
      </c>
      <c r="E64" s="29">
        <f t="shared" si="0"/>
        <v>100.40428398791541</v>
      </c>
    </row>
    <row r="65" spans="1:5" ht="67.5">
      <c r="A65" s="50" t="s">
        <v>104</v>
      </c>
      <c r="B65" s="32" t="s">
        <v>105</v>
      </c>
      <c r="C65" s="17">
        <v>70000</v>
      </c>
      <c r="D65" s="17">
        <v>74980.039999999994</v>
      </c>
      <c r="E65" s="29">
        <f t="shared" si="0"/>
        <v>107.11434285714286</v>
      </c>
    </row>
    <row r="66" spans="1:5" ht="22.5">
      <c r="A66" s="50" t="s">
        <v>22</v>
      </c>
      <c r="B66" s="32" t="s">
        <v>106</v>
      </c>
      <c r="C66" s="17">
        <v>1000000</v>
      </c>
      <c r="D66" s="17">
        <v>24059.360000000001</v>
      </c>
      <c r="E66" s="29">
        <f t="shared" si="0"/>
        <v>2.4059360000000001</v>
      </c>
    </row>
    <row r="67" spans="1:5" ht="56.25">
      <c r="A67" s="50" t="s">
        <v>312</v>
      </c>
      <c r="B67" s="32" t="s">
        <v>313</v>
      </c>
      <c r="C67" s="17">
        <v>483000</v>
      </c>
      <c r="D67" s="17">
        <v>10024.94</v>
      </c>
      <c r="E67" s="29">
        <f t="shared" ref="E67:E119" si="1">(D67/C67)*100</f>
        <v>2.0755569358178056</v>
      </c>
    </row>
    <row r="68" spans="1:5" ht="90">
      <c r="A68" s="50" t="s">
        <v>390</v>
      </c>
      <c r="B68" s="32" t="s">
        <v>345</v>
      </c>
      <c r="C68" s="17">
        <v>5000</v>
      </c>
      <c r="D68" s="17">
        <v>170.25</v>
      </c>
      <c r="E68" s="29">
        <f t="shared" si="1"/>
        <v>3.4049999999999998</v>
      </c>
    </row>
    <row r="69" spans="1:5" ht="123.75">
      <c r="A69" s="50" t="s">
        <v>391</v>
      </c>
      <c r="B69" s="32" t="s">
        <v>346</v>
      </c>
      <c r="C69" s="17">
        <v>5000</v>
      </c>
      <c r="D69" s="17">
        <v>170.25</v>
      </c>
      <c r="E69" s="29">
        <f t="shared" si="1"/>
        <v>3.4049999999999998</v>
      </c>
    </row>
    <row r="70" spans="1:5" ht="123.75">
      <c r="A70" s="50" t="s">
        <v>392</v>
      </c>
      <c r="B70" s="32" t="s">
        <v>339</v>
      </c>
      <c r="C70" s="17">
        <v>100000</v>
      </c>
      <c r="D70" s="17">
        <v>0</v>
      </c>
      <c r="E70" s="29">
        <f t="shared" si="1"/>
        <v>0</v>
      </c>
    </row>
    <row r="71" spans="1:5" ht="168.75">
      <c r="A71" s="50" t="s">
        <v>393</v>
      </c>
      <c r="B71" s="32" t="s">
        <v>340</v>
      </c>
      <c r="C71" s="17">
        <v>100000</v>
      </c>
      <c r="D71" s="17">
        <v>0</v>
      </c>
      <c r="E71" s="29">
        <f t="shared" si="1"/>
        <v>0</v>
      </c>
    </row>
    <row r="72" spans="1:5" ht="90">
      <c r="A72" s="50" t="s">
        <v>394</v>
      </c>
      <c r="B72" s="32" t="s">
        <v>341</v>
      </c>
      <c r="C72" s="17">
        <v>27000</v>
      </c>
      <c r="D72" s="17">
        <v>0</v>
      </c>
      <c r="E72" s="29">
        <f t="shared" si="1"/>
        <v>0</v>
      </c>
    </row>
    <row r="73" spans="1:5" ht="135">
      <c r="A73" s="50" t="s">
        <v>395</v>
      </c>
      <c r="B73" s="32" t="s">
        <v>342</v>
      </c>
      <c r="C73" s="17">
        <v>27000</v>
      </c>
      <c r="D73" s="17">
        <v>0</v>
      </c>
      <c r="E73" s="29">
        <f t="shared" si="1"/>
        <v>0</v>
      </c>
    </row>
    <row r="74" spans="1:5" ht="112.5">
      <c r="A74" s="50" t="s">
        <v>451</v>
      </c>
      <c r="B74" s="32" t="s">
        <v>331</v>
      </c>
      <c r="C74" s="17">
        <v>50000</v>
      </c>
      <c r="D74" s="17">
        <v>4500</v>
      </c>
      <c r="E74" s="29">
        <f t="shared" si="1"/>
        <v>9</v>
      </c>
    </row>
    <row r="75" spans="1:5" ht="157.5">
      <c r="A75" s="50" t="s">
        <v>452</v>
      </c>
      <c r="B75" s="32" t="s">
        <v>332</v>
      </c>
      <c r="C75" s="17">
        <v>50000</v>
      </c>
      <c r="D75" s="17">
        <v>4500</v>
      </c>
      <c r="E75" s="29">
        <f t="shared" si="1"/>
        <v>9</v>
      </c>
    </row>
    <row r="76" spans="1:5" ht="90">
      <c r="A76" s="50" t="s">
        <v>410</v>
      </c>
      <c r="B76" s="32" t="s">
        <v>411</v>
      </c>
      <c r="C76" s="17">
        <v>30000</v>
      </c>
      <c r="D76" s="17">
        <v>0</v>
      </c>
      <c r="E76" s="29">
        <f t="shared" si="1"/>
        <v>0</v>
      </c>
    </row>
    <row r="77" spans="1:5" ht="135">
      <c r="A77" s="50" t="s">
        <v>412</v>
      </c>
      <c r="B77" s="32" t="s">
        <v>413</v>
      </c>
      <c r="C77" s="17">
        <v>30000</v>
      </c>
      <c r="D77" s="17">
        <v>0</v>
      </c>
      <c r="E77" s="29">
        <f t="shared" si="1"/>
        <v>0</v>
      </c>
    </row>
    <row r="78" spans="1:5" ht="123.75">
      <c r="A78" s="50" t="s">
        <v>396</v>
      </c>
      <c r="B78" s="32" t="s">
        <v>333</v>
      </c>
      <c r="C78" s="17">
        <v>90000</v>
      </c>
      <c r="D78" s="17">
        <v>0</v>
      </c>
      <c r="E78" s="29">
        <f t="shared" si="1"/>
        <v>0</v>
      </c>
    </row>
    <row r="79" spans="1:5" ht="157.5">
      <c r="A79" s="50" t="s">
        <v>397</v>
      </c>
      <c r="B79" s="32" t="s">
        <v>334</v>
      </c>
      <c r="C79" s="17">
        <v>90000</v>
      </c>
      <c r="D79" s="17">
        <v>0</v>
      </c>
      <c r="E79" s="29">
        <f t="shared" si="1"/>
        <v>0</v>
      </c>
    </row>
    <row r="80" spans="1:5" ht="146.25">
      <c r="A80" s="50" t="s">
        <v>453</v>
      </c>
      <c r="B80" s="32" t="s">
        <v>335</v>
      </c>
      <c r="C80" s="17">
        <v>39000</v>
      </c>
      <c r="D80" s="17">
        <v>1050</v>
      </c>
      <c r="E80" s="29">
        <f t="shared" si="1"/>
        <v>2.6923076923076925</v>
      </c>
    </row>
    <row r="81" spans="1:5" ht="236.25">
      <c r="A81" s="50" t="s">
        <v>454</v>
      </c>
      <c r="B81" s="32" t="s">
        <v>336</v>
      </c>
      <c r="C81" s="17">
        <v>39000</v>
      </c>
      <c r="D81" s="17">
        <v>1050</v>
      </c>
      <c r="E81" s="29">
        <f t="shared" si="1"/>
        <v>2.6923076923076925</v>
      </c>
    </row>
    <row r="82" spans="1:5" ht="101.25">
      <c r="A82" s="50" t="s">
        <v>398</v>
      </c>
      <c r="B82" s="32" t="s">
        <v>347</v>
      </c>
      <c r="C82" s="17">
        <v>22000</v>
      </c>
      <c r="D82" s="17">
        <v>2000</v>
      </c>
      <c r="E82" s="29">
        <f t="shared" si="1"/>
        <v>9.0909090909090917</v>
      </c>
    </row>
    <row r="83" spans="1:5" ht="135">
      <c r="A83" s="50" t="s">
        <v>399</v>
      </c>
      <c r="B83" s="32" t="s">
        <v>348</v>
      </c>
      <c r="C83" s="17">
        <v>22000</v>
      </c>
      <c r="D83" s="17">
        <v>2000</v>
      </c>
      <c r="E83" s="29">
        <f t="shared" si="1"/>
        <v>9.0909090909090917</v>
      </c>
    </row>
    <row r="84" spans="1:5" ht="90">
      <c r="A84" s="50" t="s">
        <v>400</v>
      </c>
      <c r="B84" s="32" t="s">
        <v>337</v>
      </c>
      <c r="C84" s="17">
        <v>40000</v>
      </c>
      <c r="D84" s="17">
        <v>500</v>
      </c>
      <c r="E84" s="29">
        <f t="shared" si="1"/>
        <v>1.25</v>
      </c>
    </row>
    <row r="85" spans="1:5" ht="135">
      <c r="A85" s="50" t="s">
        <v>401</v>
      </c>
      <c r="B85" s="32" t="s">
        <v>338</v>
      </c>
      <c r="C85" s="17">
        <v>40000</v>
      </c>
      <c r="D85" s="17">
        <v>500</v>
      </c>
      <c r="E85" s="29">
        <f t="shared" si="1"/>
        <v>1.25</v>
      </c>
    </row>
    <row r="86" spans="1:5" ht="101.25">
      <c r="A86" s="50" t="s">
        <v>402</v>
      </c>
      <c r="B86" s="32" t="s">
        <v>314</v>
      </c>
      <c r="C86" s="17">
        <v>80000</v>
      </c>
      <c r="D86" s="17">
        <v>1804.69</v>
      </c>
      <c r="E86" s="29">
        <f t="shared" si="1"/>
        <v>2.2558625000000001</v>
      </c>
    </row>
    <row r="87" spans="1:5" ht="146.25">
      <c r="A87" s="50" t="s">
        <v>403</v>
      </c>
      <c r="B87" s="32" t="s">
        <v>315</v>
      </c>
      <c r="C87" s="17">
        <v>80000</v>
      </c>
      <c r="D87" s="17">
        <v>1804.69</v>
      </c>
      <c r="E87" s="29">
        <f t="shared" si="1"/>
        <v>2.2558625000000001</v>
      </c>
    </row>
    <row r="88" spans="1:5" ht="67.5">
      <c r="A88" s="50" t="s">
        <v>361</v>
      </c>
      <c r="B88" s="32" t="s">
        <v>362</v>
      </c>
      <c r="C88" s="17">
        <v>10000</v>
      </c>
      <c r="D88" s="17">
        <v>0</v>
      </c>
      <c r="E88" s="29">
        <f t="shared" si="1"/>
        <v>0</v>
      </c>
    </row>
    <row r="89" spans="1:5" ht="90">
      <c r="A89" s="50" t="s">
        <v>363</v>
      </c>
      <c r="B89" s="32" t="s">
        <v>364</v>
      </c>
      <c r="C89" s="17">
        <v>10000</v>
      </c>
      <c r="D89" s="17">
        <v>0</v>
      </c>
      <c r="E89" s="29">
        <f t="shared" si="1"/>
        <v>0</v>
      </c>
    </row>
    <row r="90" spans="1:5" ht="33.75">
      <c r="A90" s="50" t="s">
        <v>316</v>
      </c>
      <c r="B90" s="32" t="s">
        <v>317</v>
      </c>
      <c r="C90" s="17">
        <v>2000</v>
      </c>
      <c r="D90" s="17">
        <v>14034.42</v>
      </c>
      <c r="E90" s="29">
        <f t="shared" si="1"/>
        <v>701.721</v>
      </c>
    </row>
    <row r="91" spans="1:5" ht="112.5">
      <c r="A91" s="50" t="s">
        <v>318</v>
      </c>
      <c r="B91" s="32" t="s">
        <v>319</v>
      </c>
      <c r="C91" s="17">
        <v>2000</v>
      </c>
      <c r="D91" s="17">
        <v>14034.42</v>
      </c>
      <c r="E91" s="29">
        <f t="shared" si="1"/>
        <v>701.721</v>
      </c>
    </row>
    <row r="92" spans="1:5" ht="112.5">
      <c r="A92" s="50" t="s">
        <v>320</v>
      </c>
      <c r="B92" s="32" t="s">
        <v>321</v>
      </c>
      <c r="C92" s="17">
        <v>2000</v>
      </c>
      <c r="D92" s="17">
        <v>0</v>
      </c>
      <c r="E92" s="29">
        <f t="shared" si="1"/>
        <v>0</v>
      </c>
    </row>
    <row r="93" spans="1:5" ht="22.5">
      <c r="A93" s="50" t="s">
        <v>349</v>
      </c>
      <c r="B93" s="32" t="s">
        <v>350</v>
      </c>
      <c r="C93" s="17">
        <v>505000</v>
      </c>
      <c r="D93" s="17">
        <v>0</v>
      </c>
      <c r="E93" s="29">
        <f t="shared" si="1"/>
        <v>0</v>
      </c>
    </row>
    <row r="94" spans="1:5" ht="281.25">
      <c r="A94" s="50" t="s">
        <v>455</v>
      </c>
      <c r="B94" s="32" t="s">
        <v>351</v>
      </c>
      <c r="C94" s="17">
        <v>505000</v>
      </c>
      <c r="D94" s="17">
        <v>0</v>
      </c>
      <c r="E94" s="29">
        <f t="shared" si="1"/>
        <v>0</v>
      </c>
    </row>
    <row r="95" spans="1:5" ht="22.5">
      <c r="A95" s="50" t="s">
        <v>23</v>
      </c>
      <c r="B95" s="32" t="s">
        <v>107</v>
      </c>
      <c r="C95" s="17">
        <v>1317967893.8299999</v>
      </c>
      <c r="D95" s="17">
        <v>54593876.07</v>
      </c>
      <c r="E95" s="29">
        <f t="shared" si="1"/>
        <v>4.1422766309845986</v>
      </c>
    </row>
    <row r="96" spans="1:5" ht="56.25">
      <c r="A96" s="50" t="s">
        <v>24</v>
      </c>
      <c r="B96" s="32" t="s">
        <v>108</v>
      </c>
      <c r="C96" s="17">
        <v>1317967893.8299999</v>
      </c>
      <c r="D96" s="17">
        <v>54749299.119999997</v>
      </c>
      <c r="E96" s="29">
        <f t="shared" si="1"/>
        <v>4.1540692589179207</v>
      </c>
    </row>
    <row r="97" spans="1:5" ht="22.5">
      <c r="A97" s="50" t="s">
        <v>57</v>
      </c>
      <c r="B97" s="32" t="s">
        <v>276</v>
      </c>
      <c r="C97" s="17">
        <v>594924400</v>
      </c>
      <c r="D97" s="17">
        <v>31528700</v>
      </c>
      <c r="E97" s="29">
        <f t="shared" si="1"/>
        <v>5.2996145392591059</v>
      </c>
    </row>
    <row r="98" spans="1:5" ht="22.5">
      <c r="A98" s="50" t="s">
        <v>25</v>
      </c>
      <c r="B98" s="32" t="s">
        <v>277</v>
      </c>
      <c r="C98" s="17">
        <v>197154100</v>
      </c>
      <c r="D98" s="17">
        <v>31528700</v>
      </c>
      <c r="E98" s="29">
        <f t="shared" si="1"/>
        <v>15.991906838356392</v>
      </c>
    </row>
    <row r="99" spans="1:5" ht="67.5">
      <c r="A99" s="50" t="s">
        <v>322</v>
      </c>
      <c r="B99" s="32" t="s">
        <v>278</v>
      </c>
      <c r="C99" s="17">
        <v>197154100</v>
      </c>
      <c r="D99" s="17">
        <v>31528700</v>
      </c>
      <c r="E99" s="29">
        <f t="shared" si="1"/>
        <v>15.991906838356392</v>
      </c>
    </row>
    <row r="100" spans="1:5" ht="33.75">
      <c r="A100" s="50" t="s">
        <v>26</v>
      </c>
      <c r="B100" s="32" t="s">
        <v>279</v>
      </c>
      <c r="C100" s="17">
        <v>269668000</v>
      </c>
      <c r="D100" s="17">
        <v>0</v>
      </c>
      <c r="E100" s="29">
        <f t="shared" si="1"/>
        <v>0</v>
      </c>
    </row>
    <row r="101" spans="1:5" ht="45">
      <c r="A101" s="50" t="s">
        <v>27</v>
      </c>
      <c r="B101" s="32" t="s">
        <v>280</v>
      </c>
      <c r="C101" s="17">
        <v>269668000</v>
      </c>
      <c r="D101" s="17">
        <v>0</v>
      </c>
      <c r="E101" s="29">
        <f t="shared" si="1"/>
        <v>0</v>
      </c>
    </row>
    <row r="102" spans="1:5">
      <c r="A102" s="50" t="s">
        <v>323</v>
      </c>
      <c r="B102" s="32" t="s">
        <v>324</v>
      </c>
      <c r="C102" s="17">
        <v>128102300</v>
      </c>
      <c r="D102" s="17">
        <v>0</v>
      </c>
      <c r="E102" s="29">
        <f t="shared" si="1"/>
        <v>0</v>
      </c>
    </row>
    <row r="103" spans="1:5" ht="22.5">
      <c r="A103" s="50" t="s">
        <v>325</v>
      </c>
      <c r="B103" s="32" t="s">
        <v>326</v>
      </c>
      <c r="C103" s="17">
        <v>128102300</v>
      </c>
      <c r="D103" s="17">
        <v>0</v>
      </c>
      <c r="E103" s="29">
        <f t="shared" si="1"/>
        <v>0</v>
      </c>
    </row>
    <row r="104" spans="1:5" ht="33.75">
      <c r="A104" s="50" t="s">
        <v>236</v>
      </c>
      <c r="B104" s="32" t="s">
        <v>281</v>
      </c>
      <c r="C104" s="17">
        <v>50841600</v>
      </c>
      <c r="D104" s="17">
        <v>0</v>
      </c>
      <c r="E104" s="29">
        <f t="shared" si="1"/>
        <v>0</v>
      </c>
    </row>
    <row r="105" spans="1:5" ht="112.5">
      <c r="A105" s="50" t="s">
        <v>456</v>
      </c>
      <c r="B105" s="32" t="s">
        <v>457</v>
      </c>
      <c r="C105" s="17">
        <v>3906900</v>
      </c>
      <c r="D105" s="17">
        <v>0</v>
      </c>
      <c r="E105" s="29">
        <f t="shared" si="1"/>
        <v>0</v>
      </c>
    </row>
    <row r="106" spans="1:5" ht="123.75">
      <c r="A106" s="50" t="s">
        <v>458</v>
      </c>
      <c r="B106" s="32" t="s">
        <v>459</v>
      </c>
      <c r="C106" s="17">
        <v>3906900</v>
      </c>
      <c r="D106" s="17">
        <v>0</v>
      </c>
      <c r="E106" s="29">
        <f t="shared" si="1"/>
        <v>0</v>
      </c>
    </row>
    <row r="107" spans="1:5" ht="135">
      <c r="A107" s="50" t="s">
        <v>460</v>
      </c>
      <c r="B107" s="32" t="s">
        <v>461</v>
      </c>
      <c r="C107" s="17">
        <v>6586200</v>
      </c>
      <c r="D107" s="17">
        <v>0</v>
      </c>
      <c r="E107" s="29">
        <f t="shared" si="1"/>
        <v>0</v>
      </c>
    </row>
    <row r="108" spans="1:5" ht="146.25">
      <c r="A108" s="50" t="s">
        <v>462</v>
      </c>
      <c r="B108" s="32" t="s">
        <v>463</v>
      </c>
      <c r="C108" s="17">
        <v>6586200</v>
      </c>
      <c r="D108" s="17">
        <v>0</v>
      </c>
      <c r="E108" s="29">
        <f t="shared" si="1"/>
        <v>0</v>
      </c>
    </row>
    <row r="109" spans="1:5" ht="90">
      <c r="A109" s="50" t="s">
        <v>352</v>
      </c>
      <c r="B109" s="32" t="s">
        <v>353</v>
      </c>
      <c r="C109" s="17">
        <v>12076000</v>
      </c>
      <c r="D109" s="17">
        <v>0</v>
      </c>
      <c r="E109" s="29">
        <f t="shared" si="1"/>
        <v>0</v>
      </c>
    </row>
    <row r="110" spans="1:5" ht="101.25">
      <c r="A110" s="50" t="s">
        <v>354</v>
      </c>
      <c r="B110" s="32" t="s">
        <v>355</v>
      </c>
      <c r="C110" s="17">
        <v>12076000</v>
      </c>
      <c r="D110" s="17">
        <v>0</v>
      </c>
      <c r="E110" s="29">
        <f t="shared" si="1"/>
        <v>0</v>
      </c>
    </row>
    <row r="111" spans="1:5" ht="22.5">
      <c r="A111" s="50" t="s">
        <v>386</v>
      </c>
      <c r="B111" s="32" t="s">
        <v>387</v>
      </c>
      <c r="C111" s="17">
        <v>365600</v>
      </c>
      <c r="D111" s="17">
        <v>0</v>
      </c>
      <c r="E111" s="29">
        <f t="shared" si="1"/>
        <v>0</v>
      </c>
    </row>
    <row r="112" spans="1:5" ht="33.75">
      <c r="A112" s="50" t="s">
        <v>388</v>
      </c>
      <c r="B112" s="32" t="s">
        <v>389</v>
      </c>
      <c r="C112" s="17">
        <v>365600</v>
      </c>
      <c r="D112" s="17">
        <v>0</v>
      </c>
      <c r="E112" s="29">
        <f t="shared" si="1"/>
        <v>0</v>
      </c>
    </row>
    <row r="113" spans="1:5">
      <c r="A113" s="50" t="s">
        <v>28</v>
      </c>
      <c r="B113" s="32" t="s">
        <v>282</v>
      </c>
      <c r="C113" s="17">
        <v>27906900</v>
      </c>
      <c r="D113" s="17">
        <v>0</v>
      </c>
      <c r="E113" s="29">
        <f t="shared" si="1"/>
        <v>0</v>
      </c>
    </row>
    <row r="114" spans="1:5" ht="22.5">
      <c r="A114" s="50" t="s">
        <v>29</v>
      </c>
      <c r="B114" s="32" t="s">
        <v>283</v>
      </c>
      <c r="C114" s="17">
        <v>27906900</v>
      </c>
      <c r="D114" s="17">
        <v>0</v>
      </c>
      <c r="E114" s="29">
        <f t="shared" si="1"/>
        <v>0</v>
      </c>
    </row>
    <row r="115" spans="1:5" ht="33.75">
      <c r="A115" s="50" t="s">
        <v>58</v>
      </c>
      <c r="B115" s="32" t="s">
        <v>284</v>
      </c>
      <c r="C115" s="17">
        <v>539231000</v>
      </c>
      <c r="D115" s="17">
        <v>17747914.059999999</v>
      </c>
      <c r="E115" s="29">
        <f t="shared" si="1"/>
        <v>3.2913378607683903</v>
      </c>
    </row>
    <row r="116" spans="1:5" ht="45">
      <c r="A116" s="50" t="s">
        <v>242</v>
      </c>
      <c r="B116" s="32" t="s">
        <v>285</v>
      </c>
      <c r="C116" s="17">
        <v>532872708.08999997</v>
      </c>
      <c r="D116" s="17">
        <v>17530964.059999999</v>
      </c>
      <c r="E116" s="29">
        <f t="shared" si="1"/>
        <v>3.2898971543949087</v>
      </c>
    </row>
    <row r="117" spans="1:5" ht="56.25">
      <c r="A117" s="50" t="s">
        <v>30</v>
      </c>
      <c r="B117" s="32" t="s">
        <v>286</v>
      </c>
      <c r="C117" s="17">
        <v>532872708.08999997</v>
      </c>
      <c r="D117" s="17">
        <v>17530964.059999999</v>
      </c>
      <c r="E117" s="29">
        <f t="shared" si="1"/>
        <v>3.2898971543949087</v>
      </c>
    </row>
    <row r="118" spans="1:5" ht="101.25">
      <c r="A118" s="50" t="s">
        <v>59</v>
      </c>
      <c r="B118" s="32" t="s">
        <v>287</v>
      </c>
      <c r="C118" s="17">
        <v>1875300</v>
      </c>
      <c r="D118" s="17">
        <v>0</v>
      </c>
      <c r="E118" s="29">
        <f t="shared" si="1"/>
        <v>0</v>
      </c>
    </row>
    <row r="119" spans="1:5" ht="112.5">
      <c r="A119" s="50" t="s">
        <v>225</v>
      </c>
      <c r="B119" s="32" t="s">
        <v>288</v>
      </c>
      <c r="C119" s="17">
        <v>1875300</v>
      </c>
      <c r="D119" s="17">
        <v>0</v>
      </c>
      <c r="E119" s="29">
        <f t="shared" si="1"/>
        <v>0</v>
      </c>
    </row>
    <row r="120" spans="1:5" ht="101.25">
      <c r="A120" s="50" t="s">
        <v>464</v>
      </c>
      <c r="B120" s="32" t="s">
        <v>465</v>
      </c>
      <c r="C120" s="17">
        <v>1853591.91</v>
      </c>
      <c r="D120" s="17">
        <v>0</v>
      </c>
      <c r="E120" s="29">
        <f t="shared" ref="E120:E134" si="2">(D120/C120)*100</f>
        <v>0</v>
      </c>
    </row>
    <row r="121" spans="1:5" ht="101.25">
      <c r="A121" s="50" t="s">
        <v>466</v>
      </c>
      <c r="B121" s="32" t="s">
        <v>467</v>
      </c>
      <c r="C121" s="17">
        <v>1853591.91</v>
      </c>
      <c r="D121" s="17">
        <v>0</v>
      </c>
      <c r="E121" s="29">
        <f t="shared" si="2"/>
        <v>0</v>
      </c>
    </row>
    <row r="122" spans="1:5" ht="67.5">
      <c r="A122" s="50" t="s">
        <v>404</v>
      </c>
      <c r="B122" s="32" t="s">
        <v>289</v>
      </c>
      <c r="C122" s="17">
        <v>2603500</v>
      </c>
      <c r="D122" s="17">
        <v>216950</v>
      </c>
      <c r="E122" s="29">
        <f t="shared" si="2"/>
        <v>8.3330132513923552</v>
      </c>
    </row>
    <row r="123" spans="1:5" ht="78.75">
      <c r="A123" s="50" t="s">
        <v>405</v>
      </c>
      <c r="B123" s="32" t="s">
        <v>290</v>
      </c>
      <c r="C123" s="17">
        <v>2603500</v>
      </c>
      <c r="D123" s="17">
        <v>216950</v>
      </c>
      <c r="E123" s="29">
        <f t="shared" si="2"/>
        <v>8.3330132513923552</v>
      </c>
    </row>
    <row r="124" spans="1:5" ht="90">
      <c r="A124" s="50" t="s">
        <v>258</v>
      </c>
      <c r="B124" s="32" t="s">
        <v>291</v>
      </c>
      <c r="C124" s="17">
        <v>25900</v>
      </c>
      <c r="D124" s="17">
        <v>0</v>
      </c>
      <c r="E124" s="29">
        <f t="shared" si="2"/>
        <v>0</v>
      </c>
    </row>
    <row r="125" spans="1:5" ht="101.25">
      <c r="A125" s="50" t="s">
        <v>292</v>
      </c>
      <c r="B125" s="32" t="s">
        <v>293</v>
      </c>
      <c r="C125" s="17">
        <v>25900</v>
      </c>
      <c r="D125" s="17">
        <v>0</v>
      </c>
      <c r="E125" s="29">
        <f t="shared" si="2"/>
        <v>0</v>
      </c>
    </row>
    <row r="126" spans="1:5" ht="22.5">
      <c r="A126" s="50" t="s">
        <v>31</v>
      </c>
      <c r="B126" s="32" t="s">
        <v>294</v>
      </c>
      <c r="C126" s="17">
        <v>132970893.83</v>
      </c>
      <c r="D126" s="17">
        <v>5472685.0599999996</v>
      </c>
      <c r="E126" s="29">
        <f t="shared" si="2"/>
        <v>4.1157014910320848</v>
      </c>
    </row>
    <row r="127" spans="1:5" ht="90">
      <c r="A127" s="50" t="s">
        <v>249</v>
      </c>
      <c r="B127" s="32" t="s">
        <v>295</v>
      </c>
      <c r="C127" s="17">
        <v>92175328.829999998</v>
      </c>
      <c r="D127" s="17">
        <v>5472685.0599999996</v>
      </c>
      <c r="E127" s="29">
        <f t="shared" si="2"/>
        <v>5.9372558031155327</v>
      </c>
    </row>
    <row r="128" spans="1:5" ht="101.25">
      <c r="A128" s="50" t="s">
        <v>109</v>
      </c>
      <c r="B128" s="32" t="s">
        <v>296</v>
      </c>
      <c r="C128" s="17">
        <v>92175328.829999998</v>
      </c>
      <c r="D128" s="17">
        <v>5472685.0599999996</v>
      </c>
      <c r="E128" s="29">
        <f t="shared" si="2"/>
        <v>5.9372558031155327</v>
      </c>
    </row>
    <row r="129" spans="1:5" ht="112.5">
      <c r="A129" s="50" t="s">
        <v>421</v>
      </c>
      <c r="B129" s="32" t="s">
        <v>424</v>
      </c>
      <c r="C129" s="17">
        <v>3052550</v>
      </c>
      <c r="D129" s="17">
        <v>0</v>
      </c>
      <c r="E129" s="29">
        <f t="shared" si="2"/>
        <v>0</v>
      </c>
    </row>
    <row r="130" spans="1:5" ht="123.75">
      <c r="A130" s="50" t="s">
        <v>422</v>
      </c>
      <c r="B130" s="32" t="s">
        <v>425</v>
      </c>
      <c r="C130" s="17">
        <v>3052550</v>
      </c>
      <c r="D130" s="17">
        <v>0</v>
      </c>
      <c r="E130" s="29">
        <f t="shared" si="2"/>
        <v>0</v>
      </c>
    </row>
    <row r="131" spans="1:5" ht="168.75">
      <c r="A131" s="50" t="s">
        <v>417</v>
      </c>
      <c r="B131" s="32" t="s">
        <v>343</v>
      </c>
      <c r="C131" s="17">
        <v>21795500</v>
      </c>
      <c r="D131" s="17">
        <v>0</v>
      </c>
      <c r="E131" s="29">
        <f t="shared" si="2"/>
        <v>0</v>
      </c>
    </row>
    <row r="132" spans="1:5" ht="180">
      <c r="A132" s="50" t="s">
        <v>418</v>
      </c>
      <c r="B132" s="32" t="s">
        <v>344</v>
      </c>
      <c r="C132" s="17">
        <v>21795500</v>
      </c>
      <c r="D132" s="17">
        <v>0</v>
      </c>
      <c r="E132" s="29">
        <f t="shared" si="2"/>
        <v>0</v>
      </c>
    </row>
    <row r="133" spans="1:5" ht="33.75">
      <c r="A133" s="50" t="s">
        <v>381</v>
      </c>
      <c r="B133" s="32" t="s">
        <v>382</v>
      </c>
      <c r="C133" s="17">
        <v>15947515</v>
      </c>
      <c r="D133" s="17">
        <v>0</v>
      </c>
      <c r="E133" s="29">
        <f t="shared" si="2"/>
        <v>0</v>
      </c>
    </row>
    <row r="134" spans="1:5" ht="45">
      <c r="A134" s="50" t="s">
        <v>383</v>
      </c>
      <c r="B134" s="32" t="s">
        <v>384</v>
      </c>
      <c r="C134" s="17">
        <v>15947515</v>
      </c>
      <c r="D134" s="17">
        <v>0</v>
      </c>
      <c r="E134" s="29">
        <f t="shared" si="2"/>
        <v>0</v>
      </c>
    </row>
    <row r="135" spans="1:5" ht="67.5">
      <c r="A135" s="50" t="s">
        <v>301</v>
      </c>
      <c r="B135" s="32" t="s">
        <v>302</v>
      </c>
      <c r="C135" s="17">
        <v>0</v>
      </c>
      <c r="D135" s="17">
        <v>-155423.04999999999</v>
      </c>
      <c r="E135" s="29"/>
    </row>
    <row r="136" spans="1:5" ht="67.5">
      <c r="A136" s="50" t="s">
        <v>243</v>
      </c>
      <c r="B136" s="32" t="s">
        <v>297</v>
      </c>
      <c r="C136" s="17">
        <v>0</v>
      </c>
      <c r="D136" s="17">
        <v>-155423.04999999999</v>
      </c>
      <c r="E136" s="29"/>
    </row>
    <row r="137" spans="1:5" ht="67.5">
      <c r="A137" s="50" t="s">
        <v>237</v>
      </c>
      <c r="B137" s="32" t="s">
        <v>298</v>
      </c>
      <c r="C137" s="17">
        <v>0</v>
      </c>
      <c r="D137" s="17">
        <v>-155423.04999999999</v>
      </c>
      <c r="E137" s="29"/>
    </row>
    <row r="139" spans="1:5">
      <c r="A139" s="62" t="s">
        <v>468</v>
      </c>
      <c r="B139" s="62"/>
      <c r="C139" s="62"/>
      <c r="D139" s="62"/>
      <c r="E139" s="62"/>
    </row>
    <row r="140" spans="1:5" ht="15" customHeight="1">
      <c r="A140" s="51"/>
      <c r="B140" s="12"/>
      <c r="C140" s="38"/>
      <c r="D140" s="38"/>
      <c r="E140" s="39" t="s">
        <v>54</v>
      </c>
    </row>
    <row r="141" spans="1:5" ht="31.5">
      <c r="A141" s="13" t="s">
        <v>61</v>
      </c>
      <c r="B141" s="13" t="s">
        <v>113</v>
      </c>
      <c r="C141" s="40" t="s">
        <v>111</v>
      </c>
      <c r="D141" s="41" t="s">
        <v>110</v>
      </c>
      <c r="E141" s="13" t="s">
        <v>112</v>
      </c>
    </row>
    <row r="142" spans="1:5" ht="21">
      <c r="A142" s="49" t="s">
        <v>273</v>
      </c>
      <c r="B142" s="14" t="s">
        <v>114</v>
      </c>
      <c r="C142" s="44">
        <v>1513416965.95</v>
      </c>
      <c r="D142" s="44">
        <v>53981022.850000001</v>
      </c>
      <c r="E142" s="28">
        <f>(D142/C142)*100</f>
        <v>3.5668308248490597</v>
      </c>
    </row>
    <row r="143" spans="1:5" ht="21">
      <c r="A143" s="52" t="s">
        <v>115</v>
      </c>
      <c r="B143" s="42" t="s">
        <v>116</v>
      </c>
      <c r="C143" s="18">
        <v>109492581.56</v>
      </c>
      <c r="D143" s="18">
        <v>4084126.92</v>
      </c>
      <c r="E143" s="45">
        <f t="shared" ref="E143:E165" si="3">(D143/C143)*100</f>
        <v>3.7300489784889859</v>
      </c>
    </row>
    <row r="144" spans="1:5" ht="42">
      <c r="A144" s="53" t="s">
        <v>32</v>
      </c>
      <c r="B144" s="16" t="s">
        <v>117</v>
      </c>
      <c r="C144" s="20">
        <v>2190400</v>
      </c>
      <c r="D144" s="20">
        <v>57471</v>
      </c>
      <c r="E144" s="46">
        <f>(D144/C144)*100</f>
        <v>2.6237673484295105</v>
      </c>
    </row>
    <row r="145" spans="1:5" ht="101.25">
      <c r="A145" s="50" t="s">
        <v>118</v>
      </c>
      <c r="B145" s="15" t="s">
        <v>119</v>
      </c>
      <c r="C145" s="17">
        <v>2190400</v>
      </c>
      <c r="D145" s="17">
        <v>57471</v>
      </c>
      <c r="E145" s="29">
        <f t="shared" si="3"/>
        <v>2.6237673484295105</v>
      </c>
    </row>
    <row r="146" spans="1:5" ht="63">
      <c r="A146" s="53" t="s">
        <v>33</v>
      </c>
      <c r="B146" s="16" t="s">
        <v>120</v>
      </c>
      <c r="C146" s="20">
        <v>4505862</v>
      </c>
      <c r="D146" s="20">
        <v>225155.81</v>
      </c>
      <c r="E146" s="46">
        <f t="shared" si="3"/>
        <v>4.9969530802319291</v>
      </c>
    </row>
    <row r="147" spans="1:5" ht="101.25">
      <c r="A147" s="50" t="s">
        <v>118</v>
      </c>
      <c r="B147" s="15" t="s">
        <v>121</v>
      </c>
      <c r="C147" s="17">
        <v>4045862</v>
      </c>
      <c r="D147" s="17">
        <v>95402</v>
      </c>
      <c r="E147" s="29">
        <f t="shared" si="3"/>
        <v>2.3580141883237737</v>
      </c>
    </row>
    <row r="148" spans="1:5" ht="45">
      <c r="A148" s="50" t="s">
        <v>122</v>
      </c>
      <c r="B148" s="15" t="s">
        <v>123</v>
      </c>
      <c r="C148" s="17">
        <v>460000</v>
      </c>
      <c r="D148" s="17">
        <v>129753.81</v>
      </c>
      <c r="E148" s="29">
        <f t="shared" si="3"/>
        <v>28.207349999999998</v>
      </c>
    </row>
    <row r="149" spans="1:5" ht="73.5">
      <c r="A149" s="53" t="s">
        <v>446</v>
      </c>
      <c r="B149" s="16" t="s">
        <v>124</v>
      </c>
      <c r="C149" s="20">
        <v>50105552.359999999</v>
      </c>
      <c r="D149" s="20">
        <v>1613499.5</v>
      </c>
      <c r="E149" s="46">
        <f t="shared" si="3"/>
        <v>3.2202010036877282</v>
      </c>
    </row>
    <row r="150" spans="1:5" ht="101.25">
      <c r="A150" s="50" t="s">
        <v>118</v>
      </c>
      <c r="B150" s="15" t="s">
        <v>125</v>
      </c>
      <c r="C150" s="17">
        <v>41350284.729999997</v>
      </c>
      <c r="D150" s="17">
        <v>995254.2</v>
      </c>
      <c r="E150" s="29">
        <f t="shared" si="3"/>
        <v>2.4068859658369761</v>
      </c>
    </row>
    <row r="151" spans="1:5" ht="45">
      <c r="A151" s="50" t="s">
        <v>122</v>
      </c>
      <c r="B151" s="15" t="s">
        <v>126</v>
      </c>
      <c r="C151" s="17">
        <v>8682955.6300000008</v>
      </c>
      <c r="D151" s="17">
        <v>618245.30000000005</v>
      </c>
      <c r="E151" s="29">
        <f t="shared" si="3"/>
        <v>7.120217197286312</v>
      </c>
    </row>
    <row r="152" spans="1:5">
      <c r="A152" s="50" t="s">
        <v>129</v>
      </c>
      <c r="B152" s="15" t="s">
        <v>130</v>
      </c>
      <c r="C152" s="17">
        <v>72312</v>
      </c>
      <c r="D152" s="19" t="s">
        <v>3</v>
      </c>
      <c r="E152" s="29"/>
    </row>
    <row r="153" spans="1:5" ht="24.75" customHeight="1">
      <c r="A153" s="53" t="s">
        <v>259</v>
      </c>
      <c r="B153" s="16" t="s">
        <v>260</v>
      </c>
      <c r="C153" s="20">
        <v>25900</v>
      </c>
      <c r="D153" s="21" t="s">
        <v>3</v>
      </c>
      <c r="E153" s="46"/>
    </row>
    <row r="154" spans="1:5" ht="45">
      <c r="A154" s="50" t="s">
        <v>122</v>
      </c>
      <c r="B154" s="15" t="s">
        <v>261</v>
      </c>
      <c r="C154" s="17">
        <v>25900</v>
      </c>
      <c r="D154" s="19" t="s">
        <v>3</v>
      </c>
      <c r="E154" s="29"/>
    </row>
    <row r="155" spans="1:5" ht="63">
      <c r="A155" s="53" t="s">
        <v>34</v>
      </c>
      <c r="B155" s="16" t="s">
        <v>131</v>
      </c>
      <c r="C155" s="20">
        <v>15252871.199999999</v>
      </c>
      <c r="D155" s="20">
        <v>813254.63</v>
      </c>
      <c r="E155" s="46">
        <f t="shared" si="3"/>
        <v>5.3318133965492347</v>
      </c>
    </row>
    <row r="156" spans="1:5" ht="101.25">
      <c r="A156" s="50" t="s">
        <v>118</v>
      </c>
      <c r="B156" s="15" t="s">
        <v>132</v>
      </c>
      <c r="C156" s="17">
        <v>14323061.199999999</v>
      </c>
      <c r="D156" s="17">
        <v>677258.63</v>
      </c>
      <c r="E156" s="29">
        <f t="shared" si="3"/>
        <v>4.7284489016914906</v>
      </c>
    </row>
    <row r="157" spans="1:5" ht="45">
      <c r="A157" s="50" t="s">
        <v>122</v>
      </c>
      <c r="B157" s="15" t="s">
        <v>133</v>
      </c>
      <c r="C157" s="17">
        <v>929810</v>
      </c>
      <c r="D157" s="17">
        <v>135996</v>
      </c>
      <c r="E157" s="29">
        <f t="shared" si="3"/>
        <v>14.626213957690283</v>
      </c>
    </row>
    <row r="158" spans="1:5">
      <c r="A158" s="53" t="s">
        <v>35</v>
      </c>
      <c r="B158" s="16" t="s">
        <v>134</v>
      </c>
      <c r="C158" s="20">
        <v>500000</v>
      </c>
      <c r="D158" s="21" t="s">
        <v>3</v>
      </c>
      <c r="E158" s="46"/>
    </row>
    <row r="159" spans="1:5">
      <c r="A159" s="50" t="s">
        <v>129</v>
      </c>
      <c r="B159" s="15" t="s">
        <v>135</v>
      </c>
      <c r="C159" s="17">
        <v>500000</v>
      </c>
      <c r="D159" s="19" t="s">
        <v>3</v>
      </c>
      <c r="E159" s="29"/>
    </row>
    <row r="160" spans="1:5">
      <c r="A160" s="50" t="s">
        <v>426</v>
      </c>
      <c r="B160" s="15" t="s">
        <v>427</v>
      </c>
      <c r="C160" s="17">
        <v>500000</v>
      </c>
      <c r="D160" s="19" t="s">
        <v>3</v>
      </c>
      <c r="E160" s="29"/>
    </row>
    <row r="161" spans="1:5" ht="31.5">
      <c r="A161" s="53" t="s">
        <v>36</v>
      </c>
      <c r="B161" s="16" t="s">
        <v>136</v>
      </c>
      <c r="C161" s="20">
        <v>36911996</v>
      </c>
      <c r="D161" s="20">
        <v>1374745.98</v>
      </c>
      <c r="E161" s="46">
        <f t="shared" si="3"/>
        <v>3.7243880824000959</v>
      </c>
    </row>
    <row r="162" spans="1:5" ht="101.25">
      <c r="A162" s="50" t="s">
        <v>118</v>
      </c>
      <c r="B162" s="15" t="s">
        <v>137</v>
      </c>
      <c r="C162" s="17">
        <v>30424896</v>
      </c>
      <c r="D162" s="17">
        <v>1020099.24</v>
      </c>
      <c r="E162" s="29">
        <f t="shared" si="3"/>
        <v>3.3528438026542471</v>
      </c>
    </row>
    <row r="163" spans="1:5" ht="45">
      <c r="A163" s="50" t="s">
        <v>122</v>
      </c>
      <c r="B163" s="15" t="s">
        <v>138</v>
      </c>
      <c r="C163" s="17">
        <v>6218300</v>
      </c>
      <c r="D163" s="17">
        <v>343846.74</v>
      </c>
      <c r="E163" s="29">
        <f t="shared" si="3"/>
        <v>5.5295939404660439</v>
      </c>
    </row>
    <row r="164" spans="1:5">
      <c r="A164" s="50" t="s">
        <v>128</v>
      </c>
      <c r="B164" s="15" t="s">
        <v>139</v>
      </c>
      <c r="C164" s="17">
        <v>130700</v>
      </c>
      <c r="D164" s="17">
        <v>10800</v>
      </c>
      <c r="E164" s="29">
        <f t="shared" si="3"/>
        <v>8.2631981637337404</v>
      </c>
    </row>
    <row r="165" spans="1:5">
      <c r="A165" s="50" t="s">
        <v>444</v>
      </c>
      <c r="B165" s="15" t="s">
        <v>447</v>
      </c>
      <c r="C165" s="17">
        <v>130700</v>
      </c>
      <c r="D165" s="17">
        <v>10800</v>
      </c>
      <c r="E165" s="29">
        <f t="shared" si="3"/>
        <v>8.2631981637337404</v>
      </c>
    </row>
    <row r="166" spans="1:5" ht="45">
      <c r="A166" s="50" t="s">
        <v>170</v>
      </c>
      <c r="B166" s="15" t="s">
        <v>251</v>
      </c>
      <c r="C166" s="17">
        <v>138000</v>
      </c>
      <c r="D166" s="19" t="s">
        <v>3</v>
      </c>
      <c r="E166" s="29"/>
    </row>
    <row r="167" spans="1:5">
      <c r="A167" s="50" t="s">
        <v>129</v>
      </c>
      <c r="B167" s="15" t="s">
        <v>372</v>
      </c>
      <c r="C167" s="17">
        <v>100</v>
      </c>
      <c r="D167" s="19" t="s">
        <v>3</v>
      </c>
      <c r="E167" s="29"/>
    </row>
    <row r="168" spans="1:5" ht="18" customHeight="1">
      <c r="A168" s="52" t="s">
        <v>140</v>
      </c>
      <c r="B168" s="42" t="s">
        <v>141</v>
      </c>
      <c r="C168" s="18">
        <v>2603500</v>
      </c>
      <c r="D168" s="18">
        <v>216950</v>
      </c>
      <c r="E168" s="45">
        <f t="shared" ref="E168:E190" si="4">(D168/C168)*100</f>
        <v>8.3330132513923552</v>
      </c>
    </row>
    <row r="169" spans="1:5" ht="21">
      <c r="A169" s="53" t="s">
        <v>37</v>
      </c>
      <c r="B169" s="16" t="s">
        <v>142</v>
      </c>
      <c r="C169" s="20">
        <v>2603500</v>
      </c>
      <c r="D169" s="20">
        <v>216950</v>
      </c>
      <c r="E169" s="46">
        <f t="shared" si="4"/>
        <v>8.3330132513923552</v>
      </c>
    </row>
    <row r="170" spans="1:5">
      <c r="A170" s="50" t="s">
        <v>128</v>
      </c>
      <c r="B170" s="15" t="s">
        <v>143</v>
      </c>
      <c r="C170" s="17">
        <v>2603500</v>
      </c>
      <c r="D170" s="17">
        <v>216950</v>
      </c>
      <c r="E170" s="29">
        <f t="shared" si="4"/>
        <v>8.3330132513923552</v>
      </c>
    </row>
    <row r="171" spans="1:5">
      <c r="A171" s="50" t="s">
        <v>444</v>
      </c>
      <c r="B171" s="15" t="s">
        <v>445</v>
      </c>
      <c r="C171" s="17">
        <v>2603500</v>
      </c>
      <c r="D171" s="17">
        <v>216950</v>
      </c>
      <c r="E171" s="29">
        <f t="shared" si="4"/>
        <v>8.3330132513923552</v>
      </c>
    </row>
    <row r="172" spans="1:5" ht="31.5">
      <c r="A172" s="52" t="s">
        <v>144</v>
      </c>
      <c r="B172" s="42" t="s">
        <v>145</v>
      </c>
      <c r="C172" s="18">
        <v>5512664</v>
      </c>
      <c r="D172" s="18">
        <v>117087.38</v>
      </c>
      <c r="E172" s="45">
        <f t="shared" si="4"/>
        <v>2.1239709149696044</v>
      </c>
    </row>
    <row r="173" spans="1:5" ht="22.5" customHeight="1">
      <c r="A173" s="53" t="s">
        <v>365</v>
      </c>
      <c r="B173" s="16" t="s">
        <v>146</v>
      </c>
      <c r="C173" s="20">
        <v>5000</v>
      </c>
      <c r="D173" s="21" t="s">
        <v>3</v>
      </c>
      <c r="E173" s="46"/>
    </row>
    <row r="174" spans="1:5" ht="45">
      <c r="A174" s="50" t="s">
        <v>122</v>
      </c>
      <c r="B174" s="15" t="s">
        <v>147</v>
      </c>
      <c r="C174" s="17">
        <v>5000</v>
      </c>
      <c r="D174" s="19" t="s">
        <v>3</v>
      </c>
      <c r="E174" s="29"/>
    </row>
    <row r="175" spans="1:5" ht="52.5">
      <c r="A175" s="53" t="s">
        <v>366</v>
      </c>
      <c r="B175" s="16" t="s">
        <v>230</v>
      </c>
      <c r="C175" s="20">
        <v>5507664</v>
      </c>
      <c r="D175" s="20">
        <v>117087.38</v>
      </c>
      <c r="E175" s="46">
        <f t="shared" si="4"/>
        <v>2.1258991107663796</v>
      </c>
    </row>
    <row r="176" spans="1:5" ht="101.25">
      <c r="A176" s="50" t="s">
        <v>118</v>
      </c>
      <c r="B176" s="15" t="s">
        <v>367</v>
      </c>
      <c r="C176" s="17">
        <v>4952664</v>
      </c>
      <c r="D176" s="17">
        <v>117087.38</v>
      </c>
      <c r="E176" s="29">
        <f t="shared" si="4"/>
        <v>2.3641292847647244</v>
      </c>
    </row>
    <row r="177" spans="1:5" ht="45">
      <c r="A177" s="50" t="s">
        <v>122</v>
      </c>
      <c r="B177" s="15" t="s">
        <v>368</v>
      </c>
      <c r="C177" s="17">
        <v>555000</v>
      </c>
      <c r="D177" s="19" t="s">
        <v>3</v>
      </c>
      <c r="E177" s="29" t="e">
        <f t="shared" si="4"/>
        <v>#VALUE!</v>
      </c>
    </row>
    <row r="178" spans="1:5" ht="18" customHeight="1">
      <c r="A178" s="52" t="s">
        <v>148</v>
      </c>
      <c r="B178" s="42" t="s">
        <v>149</v>
      </c>
      <c r="C178" s="18">
        <v>93027735.120000005</v>
      </c>
      <c r="D178" s="18">
        <v>2132744.4300000002</v>
      </c>
      <c r="E178" s="45">
        <f t="shared" si="4"/>
        <v>2.2925898682246668</v>
      </c>
    </row>
    <row r="179" spans="1:5" ht="21">
      <c r="A179" s="53" t="s">
        <v>38</v>
      </c>
      <c r="B179" s="16" t="s">
        <v>150</v>
      </c>
      <c r="C179" s="20">
        <v>6060100</v>
      </c>
      <c r="D179" s="20">
        <v>116486</v>
      </c>
      <c r="E179" s="46">
        <f t="shared" si="4"/>
        <v>1.922179501988416</v>
      </c>
    </row>
    <row r="180" spans="1:5" ht="101.25">
      <c r="A180" s="50" t="s">
        <v>118</v>
      </c>
      <c r="B180" s="15" t="s">
        <v>151</v>
      </c>
      <c r="C180" s="17">
        <v>5561100</v>
      </c>
      <c r="D180" s="17">
        <v>102803</v>
      </c>
      <c r="E180" s="29">
        <f t="shared" si="4"/>
        <v>1.8486090881300463</v>
      </c>
    </row>
    <row r="181" spans="1:5" ht="45">
      <c r="A181" s="50" t="s">
        <v>122</v>
      </c>
      <c r="B181" s="15" t="s">
        <v>152</v>
      </c>
      <c r="C181" s="17">
        <v>499000</v>
      </c>
      <c r="D181" s="17">
        <v>13683</v>
      </c>
      <c r="E181" s="29">
        <f t="shared" si="4"/>
        <v>2.7420841683366732</v>
      </c>
    </row>
    <row r="182" spans="1:5" ht="20.25" customHeight="1">
      <c r="A182" s="53" t="s">
        <v>39</v>
      </c>
      <c r="B182" s="16" t="s">
        <v>153</v>
      </c>
      <c r="C182" s="20">
        <v>71789302.120000005</v>
      </c>
      <c r="D182" s="20">
        <v>1956881.76</v>
      </c>
      <c r="E182" s="46">
        <f t="shared" si="4"/>
        <v>2.7258682034949415</v>
      </c>
    </row>
    <row r="183" spans="1:5" ht="45">
      <c r="A183" s="50" t="s">
        <v>122</v>
      </c>
      <c r="B183" s="15" t="s">
        <v>373</v>
      </c>
      <c r="C183" s="17">
        <v>100</v>
      </c>
      <c r="D183" s="19" t="s">
        <v>3</v>
      </c>
      <c r="E183" s="29"/>
    </row>
    <row r="184" spans="1:5" ht="20.25" customHeight="1">
      <c r="A184" s="50" t="s">
        <v>129</v>
      </c>
      <c r="B184" s="15" t="s">
        <v>154</v>
      </c>
      <c r="C184" s="17">
        <v>71789202.120000005</v>
      </c>
      <c r="D184" s="17">
        <v>1956881.76</v>
      </c>
      <c r="E184" s="29">
        <f t="shared" si="4"/>
        <v>2.7258720005397934</v>
      </c>
    </row>
    <row r="185" spans="1:5" ht="21">
      <c r="A185" s="53" t="s">
        <v>40</v>
      </c>
      <c r="B185" s="16" t="s">
        <v>155</v>
      </c>
      <c r="C185" s="20">
        <v>8590300</v>
      </c>
      <c r="D185" s="21" t="s">
        <v>3</v>
      </c>
      <c r="E185" s="46"/>
    </row>
    <row r="186" spans="1:5">
      <c r="A186" s="50" t="s">
        <v>128</v>
      </c>
      <c r="B186" s="15" t="s">
        <v>156</v>
      </c>
      <c r="C186" s="17">
        <v>8590300</v>
      </c>
      <c r="D186" s="19" t="s">
        <v>3</v>
      </c>
      <c r="E186" s="29"/>
    </row>
    <row r="187" spans="1:5" ht="21" customHeight="1">
      <c r="A187" s="53" t="s">
        <v>469</v>
      </c>
      <c r="B187" s="16" t="s">
        <v>470</v>
      </c>
      <c r="C187" s="20">
        <v>7000</v>
      </c>
      <c r="D187" s="21" t="s">
        <v>3</v>
      </c>
      <c r="E187" s="46"/>
    </row>
    <row r="188" spans="1:5" ht="45">
      <c r="A188" s="50" t="s">
        <v>122</v>
      </c>
      <c r="B188" s="15" t="s">
        <v>471</v>
      </c>
      <c r="C188" s="17">
        <v>7000</v>
      </c>
      <c r="D188" s="19" t="s">
        <v>3</v>
      </c>
      <c r="E188" s="29"/>
    </row>
    <row r="189" spans="1:5" ht="21">
      <c r="A189" s="53" t="s">
        <v>41</v>
      </c>
      <c r="B189" s="16" t="s">
        <v>157</v>
      </c>
      <c r="C189" s="20">
        <v>6581033</v>
      </c>
      <c r="D189" s="20">
        <v>59376.67</v>
      </c>
      <c r="E189" s="46">
        <f t="shared" si="4"/>
        <v>0.9022393596871493</v>
      </c>
    </row>
    <row r="190" spans="1:5" ht="101.25">
      <c r="A190" s="50" t="s">
        <v>118</v>
      </c>
      <c r="B190" s="15" t="s">
        <v>158</v>
      </c>
      <c r="C190" s="17">
        <v>3992533</v>
      </c>
      <c r="D190" s="17">
        <v>58650</v>
      </c>
      <c r="E190" s="29">
        <f t="shared" si="4"/>
        <v>1.4689922412663841</v>
      </c>
    </row>
    <row r="191" spans="1:5" ht="45">
      <c r="A191" s="50" t="s">
        <v>122</v>
      </c>
      <c r="B191" s="15" t="s">
        <v>159</v>
      </c>
      <c r="C191" s="17">
        <v>1408300</v>
      </c>
      <c r="D191" s="17">
        <v>726.67</v>
      </c>
      <c r="E191" s="29">
        <f t="shared" ref="E191:E214" si="5">(D191/C191)*100</f>
        <v>5.159909110274799E-2</v>
      </c>
    </row>
    <row r="192" spans="1:5" ht="45">
      <c r="A192" s="50" t="s">
        <v>170</v>
      </c>
      <c r="B192" s="15" t="s">
        <v>244</v>
      </c>
      <c r="C192" s="17">
        <v>10000</v>
      </c>
      <c r="D192" s="19" t="s">
        <v>3</v>
      </c>
      <c r="E192" s="29"/>
    </row>
    <row r="193" spans="1:5">
      <c r="A193" s="50" t="s">
        <v>129</v>
      </c>
      <c r="B193" s="15" t="s">
        <v>374</v>
      </c>
      <c r="C193" s="17">
        <v>1170200</v>
      </c>
      <c r="D193" s="19" t="s">
        <v>3</v>
      </c>
      <c r="E193" s="29" t="e">
        <f t="shared" si="5"/>
        <v>#VALUE!</v>
      </c>
    </row>
    <row r="194" spans="1:5" ht="21">
      <c r="A194" s="52" t="s">
        <v>160</v>
      </c>
      <c r="B194" s="42" t="s">
        <v>161</v>
      </c>
      <c r="C194" s="18">
        <v>45491400</v>
      </c>
      <c r="D194" s="47" t="s">
        <v>3</v>
      </c>
      <c r="E194" s="45"/>
    </row>
    <row r="195" spans="1:5">
      <c r="A195" s="53" t="s">
        <v>270</v>
      </c>
      <c r="B195" s="16" t="s">
        <v>271</v>
      </c>
      <c r="C195" s="20">
        <v>156000</v>
      </c>
      <c r="D195" s="21" t="s">
        <v>3</v>
      </c>
      <c r="E195" s="46"/>
    </row>
    <row r="196" spans="1:5" ht="45">
      <c r="A196" s="50" t="s">
        <v>122</v>
      </c>
      <c r="B196" s="15" t="s">
        <v>272</v>
      </c>
      <c r="C196" s="17">
        <v>156000</v>
      </c>
      <c r="D196" s="19" t="s">
        <v>3</v>
      </c>
      <c r="E196" s="29"/>
    </row>
    <row r="197" spans="1:5">
      <c r="A197" s="50" t="s">
        <v>128</v>
      </c>
      <c r="B197" s="15" t="s">
        <v>472</v>
      </c>
      <c r="C197" s="19" t="s">
        <v>3</v>
      </c>
      <c r="D197" s="19" t="s">
        <v>3</v>
      </c>
      <c r="E197" s="29"/>
    </row>
    <row r="198" spans="1:5" ht="18.75" customHeight="1">
      <c r="A198" s="53" t="s">
        <v>42</v>
      </c>
      <c r="B198" s="16" t="s">
        <v>163</v>
      </c>
      <c r="C198" s="20">
        <v>33738200</v>
      </c>
      <c r="D198" s="21" t="s">
        <v>3</v>
      </c>
      <c r="E198" s="46"/>
    </row>
    <row r="199" spans="1:5" ht="19.5" customHeight="1">
      <c r="A199" s="50" t="s">
        <v>129</v>
      </c>
      <c r="B199" s="15" t="s">
        <v>164</v>
      </c>
      <c r="C199" s="17">
        <v>33738200</v>
      </c>
      <c r="D199" s="19" t="s">
        <v>3</v>
      </c>
      <c r="E199" s="29"/>
    </row>
    <row r="200" spans="1:5" ht="21" customHeight="1">
      <c r="A200" s="53" t="s">
        <v>407</v>
      </c>
      <c r="B200" s="16" t="s">
        <v>408</v>
      </c>
      <c r="C200" s="20">
        <v>11157200</v>
      </c>
      <c r="D200" s="21" t="s">
        <v>3</v>
      </c>
      <c r="E200" s="46"/>
    </row>
    <row r="201" spans="1:5">
      <c r="A201" s="50" t="s">
        <v>128</v>
      </c>
      <c r="B201" s="15" t="s">
        <v>409</v>
      </c>
      <c r="C201" s="17">
        <v>11157200</v>
      </c>
      <c r="D201" s="19" t="s">
        <v>3</v>
      </c>
      <c r="E201" s="29"/>
    </row>
    <row r="202" spans="1:5" ht="31.5">
      <c r="A202" s="53" t="s">
        <v>43</v>
      </c>
      <c r="B202" s="16" t="s">
        <v>165</v>
      </c>
      <c r="C202" s="20">
        <v>440000</v>
      </c>
      <c r="D202" s="21" t="s">
        <v>3</v>
      </c>
      <c r="E202" s="46"/>
    </row>
    <row r="203" spans="1:5" ht="45">
      <c r="A203" s="50" t="s">
        <v>122</v>
      </c>
      <c r="B203" s="15" t="s">
        <v>166</v>
      </c>
      <c r="C203" s="17">
        <v>440000</v>
      </c>
      <c r="D203" s="19" t="s">
        <v>3</v>
      </c>
      <c r="E203" s="29"/>
    </row>
    <row r="204" spans="1:5" ht="17.25" customHeight="1">
      <c r="A204" s="52" t="s">
        <v>262</v>
      </c>
      <c r="B204" s="42" t="s">
        <v>263</v>
      </c>
      <c r="C204" s="18">
        <v>652045</v>
      </c>
      <c r="D204" s="47" t="s">
        <v>3</v>
      </c>
      <c r="E204" s="45"/>
    </row>
    <row r="205" spans="1:5" ht="31.5">
      <c r="A205" s="53" t="s">
        <v>264</v>
      </c>
      <c r="B205" s="16" t="s">
        <v>265</v>
      </c>
      <c r="C205" s="20">
        <v>592045</v>
      </c>
      <c r="D205" s="21" t="s">
        <v>3</v>
      </c>
      <c r="E205" s="46"/>
    </row>
    <row r="206" spans="1:5" ht="45">
      <c r="A206" s="50" t="s">
        <v>122</v>
      </c>
      <c r="B206" s="15" t="s">
        <v>266</v>
      </c>
      <c r="C206" s="17">
        <v>592045</v>
      </c>
      <c r="D206" s="19" t="s">
        <v>3</v>
      </c>
      <c r="E206" s="29"/>
    </row>
    <row r="207" spans="1:5" ht="21">
      <c r="A207" s="53" t="s">
        <v>327</v>
      </c>
      <c r="B207" s="16" t="s">
        <v>328</v>
      </c>
      <c r="C207" s="20">
        <v>60000</v>
      </c>
      <c r="D207" s="21" t="s">
        <v>3</v>
      </c>
      <c r="E207" s="46"/>
    </row>
    <row r="208" spans="1:5" ht="45">
      <c r="A208" s="50" t="s">
        <v>122</v>
      </c>
      <c r="B208" s="15" t="s">
        <v>329</v>
      </c>
      <c r="C208" s="17">
        <v>60000</v>
      </c>
      <c r="D208" s="19" t="s">
        <v>3</v>
      </c>
      <c r="E208" s="29"/>
    </row>
    <row r="209" spans="1:5" ht="19.5" customHeight="1">
      <c r="A209" s="52" t="s">
        <v>167</v>
      </c>
      <c r="B209" s="42" t="s">
        <v>168</v>
      </c>
      <c r="C209" s="18">
        <v>800377215</v>
      </c>
      <c r="D209" s="18">
        <v>31134112.25</v>
      </c>
      <c r="E209" s="45">
        <f t="shared" si="5"/>
        <v>3.8899298563865288</v>
      </c>
    </row>
    <row r="210" spans="1:5" ht="15" customHeight="1">
      <c r="A210" s="53" t="s">
        <v>44</v>
      </c>
      <c r="B210" s="16" t="s">
        <v>169</v>
      </c>
      <c r="C210" s="20">
        <v>140190965</v>
      </c>
      <c r="D210" s="20">
        <v>6238000</v>
      </c>
      <c r="E210" s="46">
        <f t="shared" si="5"/>
        <v>4.4496448112758191</v>
      </c>
    </row>
    <row r="211" spans="1:5" ht="45">
      <c r="A211" s="50" t="s">
        <v>170</v>
      </c>
      <c r="B211" s="15" t="s">
        <v>171</v>
      </c>
      <c r="C211" s="17">
        <v>140190965</v>
      </c>
      <c r="D211" s="17">
        <v>6238000</v>
      </c>
      <c r="E211" s="29">
        <f t="shared" si="5"/>
        <v>4.4496448112758191</v>
      </c>
    </row>
    <row r="212" spans="1:5" ht="20.25" customHeight="1">
      <c r="A212" s="53" t="s">
        <v>45</v>
      </c>
      <c r="B212" s="16" t="s">
        <v>172</v>
      </c>
      <c r="C212" s="20">
        <v>524884150</v>
      </c>
      <c r="D212" s="20">
        <v>19223695</v>
      </c>
      <c r="E212" s="46">
        <f t="shared" si="5"/>
        <v>3.6624643742814489</v>
      </c>
    </row>
    <row r="213" spans="1:5" ht="45">
      <c r="A213" s="50" t="s">
        <v>122</v>
      </c>
      <c r="B213" s="15" t="s">
        <v>380</v>
      </c>
      <c r="C213" s="17">
        <v>6593200</v>
      </c>
      <c r="D213" s="19" t="s">
        <v>3</v>
      </c>
      <c r="E213" s="29"/>
    </row>
    <row r="214" spans="1:5" ht="45">
      <c r="A214" s="50" t="s">
        <v>170</v>
      </c>
      <c r="B214" s="15" t="s">
        <v>173</v>
      </c>
      <c r="C214" s="17">
        <v>518290950</v>
      </c>
      <c r="D214" s="17">
        <v>19223695</v>
      </c>
      <c r="E214" s="29">
        <f t="shared" si="5"/>
        <v>3.7090547307453465</v>
      </c>
    </row>
    <row r="215" spans="1:5" ht="21">
      <c r="A215" s="53" t="s">
        <v>238</v>
      </c>
      <c r="B215" s="16" t="s">
        <v>239</v>
      </c>
      <c r="C215" s="20">
        <v>69730900</v>
      </c>
      <c r="D215" s="20">
        <v>2097070</v>
      </c>
      <c r="E215" s="46">
        <f t="shared" ref="E215:E233" si="6">(D215/C215)*100</f>
        <v>3.0073754963724832</v>
      </c>
    </row>
    <row r="216" spans="1:5" ht="45">
      <c r="A216" s="50" t="s">
        <v>170</v>
      </c>
      <c r="B216" s="15" t="s">
        <v>240</v>
      </c>
      <c r="C216" s="17">
        <v>69649800</v>
      </c>
      <c r="D216" s="17">
        <v>2097070</v>
      </c>
      <c r="E216" s="29">
        <f t="shared" si="6"/>
        <v>3.0108772745937533</v>
      </c>
    </row>
    <row r="217" spans="1:5">
      <c r="A217" s="50" t="s">
        <v>129</v>
      </c>
      <c r="B217" s="15" t="s">
        <v>385</v>
      </c>
      <c r="C217" s="17">
        <v>81100</v>
      </c>
      <c r="D217" s="19" t="s">
        <v>3</v>
      </c>
      <c r="E217" s="29"/>
    </row>
    <row r="218" spans="1:5" ht="15" customHeight="1">
      <c r="A218" s="53" t="s">
        <v>226</v>
      </c>
      <c r="B218" s="16" t="s">
        <v>174</v>
      </c>
      <c r="C218" s="20">
        <v>8314000</v>
      </c>
      <c r="D218" s="20">
        <v>247800</v>
      </c>
      <c r="E218" s="46">
        <f t="shared" si="6"/>
        <v>2.9805147943228292</v>
      </c>
    </row>
    <row r="219" spans="1:5" ht="45">
      <c r="A219" s="50" t="s">
        <v>170</v>
      </c>
      <c r="B219" s="15" t="s">
        <v>175</v>
      </c>
      <c r="C219" s="17">
        <v>8314000</v>
      </c>
      <c r="D219" s="17">
        <v>247800</v>
      </c>
      <c r="E219" s="29">
        <f t="shared" si="6"/>
        <v>2.9805147943228292</v>
      </c>
    </row>
    <row r="220" spans="1:5" ht="21">
      <c r="A220" s="53" t="s">
        <v>46</v>
      </c>
      <c r="B220" s="16" t="s">
        <v>176</v>
      </c>
      <c r="C220" s="20">
        <v>57257200</v>
      </c>
      <c r="D220" s="20">
        <v>3327547.25</v>
      </c>
      <c r="E220" s="46">
        <f t="shared" si="6"/>
        <v>5.8115787184843128</v>
      </c>
    </row>
    <row r="221" spans="1:5" ht="101.25">
      <c r="A221" s="50" t="s">
        <v>118</v>
      </c>
      <c r="B221" s="15" t="s">
        <v>177</v>
      </c>
      <c r="C221" s="17">
        <v>13380300</v>
      </c>
      <c r="D221" s="17">
        <v>362422.12</v>
      </c>
      <c r="E221" s="29">
        <f t="shared" si="6"/>
        <v>2.7086247692503158</v>
      </c>
    </row>
    <row r="222" spans="1:5" ht="45">
      <c r="A222" s="50" t="s">
        <v>122</v>
      </c>
      <c r="B222" s="15" t="s">
        <v>267</v>
      </c>
      <c r="C222" s="17">
        <v>3721900</v>
      </c>
      <c r="D222" s="17">
        <v>164031.93</v>
      </c>
      <c r="E222" s="29">
        <f t="shared" si="6"/>
        <v>4.4072094897767267</v>
      </c>
    </row>
    <row r="223" spans="1:5" ht="22.5">
      <c r="A223" s="50" t="s">
        <v>127</v>
      </c>
      <c r="B223" s="15" t="s">
        <v>419</v>
      </c>
      <c r="C223" s="17">
        <v>1083000</v>
      </c>
      <c r="D223" s="19" t="s">
        <v>3</v>
      </c>
      <c r="E223" s="29"/>
    </row>
    <row r="224" spans="1:5" ht="45">
      <c r="A224" s="50" t="s">
        <v>170</v>
      </c>
      <c r="B224" s="15" t="s">
        <v>178</v>
      </c>
      <c r="C224" s="17">
        <v>39072000</v>
      </c>
      <c r="D224" s="17">
        <v>2801093.2</v>
      </c>
      <c r="E224" s="29">
        <f t="shared" si="6"/>
        <v>7.1690550778050781</v>
      </c>
    </row>
    <row r="225" spans="1:5" ht="18" customHeight="1">
      <c r="A225" s="52" t="s">
        <v>330</v>
      </c>
      <c r="B225" s="42" t="s">
        <v>179</v>
      </c>
      <c r="C225" s="18">
        <v>192663420</v>
      </c>
      <c r="D225" s="18">
        <v>6914496.6699999999</v>
      </c>
      <c r="E225" s="45">
        <f t="shared" si="6"/>
        <v>3.5888995793804548</v>
      </c>
    </row>
    <row r="226" spans="1:5" ht="15.75" customHeight="1">
      <c r="A226" s="53" t="s">
        <v>47</v>
      </c>
      <c r="B226" s="16" t="s">
        <v>180</v>
      </c>
      <c r="C226" s="20">
        <v>127211390</v>
      </c>
      <c r="D226" s="20">
        <v>5028725.84</v>
      </c>
      <c r="E226" s="46">
        <f t="shared" si="6"/>
        <v>3.9530468458838475</v>
      </c>
    </row>
    <row r="227" spans="1:5" ht="45">
      <c r="A227" s="50" t="s">
        <v>170</v>
      </c>
      <c r="B227" s="15" t="s">
        <v>181</v>
      </c>
      <c r="C227" s="17">
        <v>127211390</v>
      </c>
      <c r="D227" s="17">
        <v>5028725.84</v>
      </c>
      <c r="E227" s="29">
        <f t="shared" si="6"/>
        <v>3.9530468458838475</v>
      </c>
    </row>
    <row r="228" spans="1:5" ht="21">
      <c r="A228" s="53" t="s">
        <v>48</v>
      </c>
      <c r="B228" s="16" t="s">
        <v>182</v>
      </c>
      <c r="C228" s="20">
        <v>65452030</v>
      </c>
      <c r="D228" s="20">
        <v>1885770.83</v>
      </c>
      <c r="E228" s="46">
        <f t="shared" si="6"/>
        <v>2.8811494922311809</v>
      </c>
    </row>
    <row r="229" spans="1:5" ht="101.25">
      <c r="A229" s="50" t="s">
        <v>118</v>
      </c>
      <c r="B229" s="15" t="s">
        <v>183</v>
      </c>
      <c r="C229" s="17">
        <v>53987031</v>
      </c>
      <c r="D229" s="17">
        <v>1774404.99</v>
      </c>
      <c r="E229" s="29">
        <f t="shared" si="6"/>
        <v>3.2867245283408897</v>
      </c>
    </row>
    <row r="230" spans="1:5" ht="45">
      <c r="A230" s="50" t="s">
        <v>122</v>
      </c>
      <c r="B230" s="15" t="s">
        <v>184</v>
      </c>
      <c r="C230" s="17">
        <v>11464999</v>
      </c>
      <c r="D230" s="17">
        <v>111365.84</v>
      </c>
      <c r="E230" s="29">
        <f t="shared" si="6"/>
        <v>0.9713549909598771</v>
      </c>
    </row>
    <row r="231" spans="1:5" ht="19.5" customHeight="1">
      <c r="A231" s="52" t="s">
        <v>185</v>
      </c>
      <c r="B231" s="42" t="s">
        <v>186</v>
      </c>
      <c r="C231" s="18">
        <v>60015735.270000003</v>
      </c>
      <c r="D231" s="18">
        <v>1596885.48</v>
      </c>
      <c r="E231" s="45">
        <f t="shared" si="6"/>
        <v>2.6607779989962621</v>
      </c>
    </row>
    <row r="232" spans="1:5" ht="16.5" customHeight="1">
      <c r="A232" s="53" t="s">
        <v>60</v>
      </c>
      <c r="B232" s="16" t="s">
        <v>187</v>
      </c>
      <c r="C232" s="20">
        <v>1912000</v>
      </c>
      <c r="D232" s="20">
        <v>100170.57</v>
      </c>
      <c r="E232" s="46">
        <f t="shared" si="6"/>
        <v>5.2390465481171553</v>
      </c>
    </row>
    <row r="233" spans="1:5" ht="22.5">
      <c r="A233" s="50" t="s">
        <v>127</v>
      </c>
      <c r="B233" s="15" t="s">
        <v>188</v>
      </c>
      <c r="C233" s="17">
        <v>1912000</v>
      </c>
      <c r="D233" s="17">
        <v>100170.57</v>
      </c>
      <c r="E233" s="29">
        <f t="shared" si="6"/>
        <v>5.2390465481171553</v>
      </c>
    </row>
    <row r="234" spans="1:5" ht="21">
      <c r="A234" s="53" t="s">
        <v>49</v>
      </c>
      <c r="B234" s="16" t="s">
        <v>189</v>
      </c>
      <c r="C234" s="20">
        <v>55228135.270000003</v>
      </c>
      <c r="D234" s="20">
        <v>1471712</v>
      </c>
      <c r="E234" s="46">
        <f t="shared" ref="E234:E257" si="7">(D234/C234)*100</f>
        <v>2.6647866939650884</v>
      </c>
    </row>
    <row r="235" spans="1:5" ht="22.5">
      <c r="A235" s="50" t="s">
        <v>127</v>
      </c>
      <c r="B235" s="15" t="s">
        <v>190</v>
      </c>
      <c r="C235" s="17">
        <v>2853500</v>
      </c>
      <c r="D235" s="19" t="s">
        <v>3</v>
      </c>
      <c r="E235" s="29"/>
    </row>
    <row r="236" spans="1:5" ht="45">
      <c r="A236" s="50" t="s">
        <v>162</v>
      </c>
      <c r="B236" s="15" t="s">
        <v>406</v>
      </c>
      <c r="C236" s="17">
        <v>14828735.27</v>
      </c>
      <c r="D236" s="19" t="s">
        <v>3</v>
      </c>
      <c r="E236" s="29"/>
    </row>
    <row r="237" spans="1:5" ht="23.25" customHeight="1">
      <c r="A237" s="53" t="s">
        <v>50</v>
      </c>
      <c r="B237" s="16" t="s">
        <v>191</v>
      </c>
      <c r="C237" s="20">
        <v>1875300</v>
      </c>
      <c r="D237" s="21" t="s">
        <v>3</v>
      </c>
      <c r="E237" s="46"/>
    </row>
    <row r="238" spans="1:5" ht="22.5">
      <c r="A238" s="50" t="s">
        <v>127</v>
      </c>
      <c r="B238" s="15" t="s">
        <v>192</v>
      </c>
      <c r="C238" s="17">
        <v>1875300</v>
      </c>
      <c r="D238" s="19" t="s">
        <v>3</v>
      </c>
      <c r="E238" s="29"/>
    </row>
    <row r="239" spans="1:5" ht="21">
      <c r="A239" s="53" t="s">
        <v>51</v>
      </c>
      <c r="B239" s="16" t="s">
        <v>193</v>
      </c>
      <c r="C239" s="20">
        <v>1000300</v>
      </c>
      <c r="D239" s="20">
        <v>25002.91</v>
      </c>
      <c r="E239" s="46">
        <f t="shared" si="7"/>
        <v>2.4995411376587024</v>
      </c>
    </row>
    <row r="240" spans="1:5" ht="101.25">
      <c r="A240" s="50" t="s">
        <v>118</v>
      </c>
      <c r="B240" s="15" t="s">
        <v>194</v>
      </c>
      <c r="C240" s="17">
        <v>926900</v>
      </c>
      <c r="D240" s="17">
        <v>19540</v>
      </c>
      <c r="E240" s="29">
        <f t="shared" si="7"/>
        <v>2.108102276405222</v>
      </c>
    </row>
    <row r="241" spans="1:5" ht="45">
      <c r="A241" s="50" t="s">
        <v>122</v>
      </c>
      <c r="B241" s="15" t="s">
        <v>195</v>
      </c>
      <c r="C241" s="17">
        <v>73400</v>
      </c>
      <c r="D241" s="17">
        <v>5462.91</v>
      </c>
      <c r="E241" s="29">
        <f t="shared" si="7"/>
        <v>7.4426566757493191</v>
      </c>
    </row>
    <row r="242" spans="1:5">
      <c r="A242" s="52" t="s">
        <v>196</v>
      </c>
      <c r="B242" s="42" t="s">
        <v>197</v>
      </c>
      <c r="C242" s="18">
        <v>22476021</v>
      </c>
      <c r="D242" s="18">
        <v>1042319.72</v>
      </c>
      <c r="E242" s="45">
        <f t="shared" si="7"/>
        <v>4.6374743999393839</v>
      </c>
    </row>
    <row r="243" spans="1:5">
      <c r="A243" s="53" t="s">
        <v>52</v>
      </c>
      <c r="B243" s="16" t="s">
        <v>198</v>
      </c>
      <c r="C243" s="20">
        <v>22476021</v>
      </c>
      <c r="D243" s="20">
        <v>1042319.72</v>
      </c>
      <c r="E243" s="46">
        <f t="shared" si="7"/>
        <v>4.6374743999393839</v>
      </c>
    </row>
    <row r="244" spans="1:5" ht="45">
      <c r="A244" s="50" t="s">
        <v>170</v>
      </c>
      <c r="B244" s="15" t="s">
        <v>199</v>
      </c>
      <c r="C244" s="17">
        <v>22476021</v>
      </c>
      <c r="D244" s="17">
        <v>1042319.72</v>
      </c>
      <c r="E244" s="29">
        <f t="shared" si="7"/>
        <v>4.6374743999393839</v>
      </c>
    </row>
    <row r="245" spans="1:5" ht="31.5">
      <c r="A245" s="52" t="s">
        <v>375</v>
      </c>
      <c r="B245" s="42" t="s">
        <v>376</v>
      </c>
      <c r="C245" s="18">
        <v>3000</v>
      </c>
      <c r="D245" s="47" t="s">
        <v>3</v>
      </c>
      <c r="E245" s="45"/>
    </row>
    <row r="246" spans="1:5" ht="42">
      <c r="A246" s="53" t="s">
        <v>377</v>
      </c>
      <c r="B246" s="16" t="s">
        <v>378</v>
      </c>
      <c r="C246" s="20">
        <v>3000</v>
      </c>
      <c r="D246" s="21" t="s">
        <v>3</v>
      </c>
      <c r="E246" s="46"/>
    </row>
    <row r="247" spans="1:5" ht="33.75">
      <c r="A247" s="50" t="s">
        <v>375</v>
      </c>
      <c r="B247" s="15" t="s">
        <v>379</v>
      </c>
      <c r="C247" s="17">
        <v>3000</v>
      </c>
      <c r="D247" s="19" t="s">
        <v>3</v>
      </c>
      <c r="E247" s="29"/>
    </row>
    <row r="248" spans="1:5" ht="22.5">
      <c r="A248" s="50" t="s">
        <v>428</v>
      </c>
      <c r="B248" s="15" t="s">
        <v>429</v>
      </c>
      <c r="C248" s="17">
        <v>3000</v>
      </c>
      <c r="D248" s="19" t="s">
        <v>3</v>
      </c>
      <c r="E248" s="29"/>
    </row>
    <row r="249" spans="1:5" ht="42">
      <c r="A249" s="52" t="s">
        <v>200</v>
      </c>
      <c r="B249" s="42" t="s">
        <v>201</v>
      </c>
      <c r="C249" s="18">
        <v>181101649</v>
      </c>
      <c r="D249" s="18">
        <v>6742300</v>
      </c>
      <c r="E249" s="45">
        <f t="shared" si="7"/>
        <v>3.7229368353239014</v>
      </c>
    </row>
    <row r="250" spans="1:5" ht="52.5">
      <c r="A250" s="53" t="s">
        <v>53</v>
      </c>
      <c r="B250" s="16" t="s">
        <v>202</v>
      </c>
      <c r="C250" s="20">
        <v>95947900</v>
      </c>
      <c r="D250" s="20">
        <v>6742300</v>
      </c>
      <c r="E250" s="46">
        <f t="shared" si="7"/>
        <v>7.0270428013536517</v>
      </c>
    </row>
    <row r="251" spans="1:5">
      <c r="A251" s="50" t="s">
        <v>128</v>
      </c>
      <c r="B251" s="15" t="s">
        <v>203</v>
      </c>
      <c r="C251" s="17">
        <v>95947900</v>
      </c>
      <c r="D251" s="17">
        <v>6742300</v>
      </c>
      <c r="E251" s="29">
        <f t="shared" si="7"/>
        <v>7.0270428013536517</v>
      </c>
    </row>
    <row r="252" spans="1:5">
      <c r="A252" s="50" t="s">
        <v>430</v>
      </c>
      <c r="B252" s="15" t="s">
        <v>431</v>
      </c>
      <c r="C252" s="17">
        <v>95947900</v>
      </c>
      <c r="D252" s="17">
        <v>6742300</v>
      </c>
      <c r="E252" s="29">
        <f t="shared" si="7"/>
        <v>7.0270428013536517</v>
      </c>
    </row>
    <row r="253" spans="1:5" ht="22.5">
      <c r="A253" s="50" t="s">
        <v>433</v>
      </c>
      <c r="B253" s="15" t="s">
        <v>434</v>
      </c>
      <c r="C253" s="17">
        <v>95947900</v>
      </c>
      <c r="D253" s="17">
        <v>6742300</v>
      </c>
      <c r="E253" s="29">
        <f t="shared" si="7"/>
        <v>7.0270428013536517</v>
      </c>
    </row>
    <row r="254" spans="1:5" ht="31.5">
      <c r="A254" s="53" t="s">
        <v>227</v>
      </c>
      <c r="B254" s="16" t="s">
        <v>228</v>
      </c>
      <c r="C254" s="20">
        <v>85153749</v>
      </c>
      <c r="D254" s="21" t="s">
        <v>3</v>
      </c>
      <c r="E254" s="46"/>
    </row>
    <row r="255" spans="1:5">
      <c r="A255" s="50" t="s">
        <v>128</v>
      </c>
      <c r="B255" s="15" t="s">
        <v>229</v>
      </c>
      <c r="C255" s="17">
        <v>85153749</v>
      </c>
      <c r="D255" s="19" t="s">
        <v>3</v>
      </c>
      <c r="E255" s="29"/>
    </row>
    <row r="256" spans="1:5" ht="22.5">
      <c r="A256" s="50" t="s">
        <v>31</v>
      </c>
      <c r="B256" s="15" t="s">
        <v>432</v>
      </c>
      <c r="C256" s="17">
        <v>85153749</v>
      </c>
      <c r="D256" s="19" t="s">
        <v>3</v>
      </c>
      <c r="E256" s="29"/>
    </row>
    <row r="257" spans="1:5" ht="27" customHeight="1">
      <c r="A257" s="54" t="s">
        <v>274</v>
      </c>
      <c r="B257" s="43" t="s">
        <v>114</v>
      </c>
      <c r="C257" s="22">
        <v>-11273372.119999999</v>
      </c>
      <c r="D257" s="23">
        <v>9948393.5199999996</v>
      </c>
      <c r="E257" s="29">
        <f t="shared" si="7"/>
        <v>-88.246829911261727</v>
      </c>
    </row>
    <row r="260" spans="1:5" ht="15">
      <c r="A260" s="60" t="s">
        <v>204</v>
      </c>
      <c r="B260" s="61"/>
      <c r="C260" s="61"/>
      <c r="D260" s="61"/>
      <c r="E260" s="61"/>
    </row>
    <row r="261" spans="1:5" ht="15">
      <c r="A261" s="6"/>
      <c r="B261" s="8"/>
      <c r="C261" s="1"/>
      <c r="D261" s="1" t="s">
        <v>54</v>
      </c>
      <c r="E261" s="1"/>
    </row>
    <row r="262" spans="1:5" ht="48">
      <c r="A262" s="7" t="s">
        <v>61</v>
      </c>
      <c r="B262" s="4" t="s">
        <v>205</v>
      </c>
      <c r="C262" s="2" t="s">
        <v>111</v>
      </c>
      <c r="D262" s="2" t="s">
        <v>110</v>
      </c>
      <c r="E262" s="9"/>
    </row>
    <row r="263" spans="1:5" ht="24">
      <c r="A263" s="5" t="s">
        <v>206</v>
      </c>
      <c r="B263" s="3" t="s">
        <v>114</v>
      </c>
      <c r="C263" s="55">
        <f>C265+C272+C271</f>
        <v>11273372.120000124</v>
      </c>
      <c r="D263" s="56">
        <f>D265+D272+D271</f>
        <v>-9948393.5199999958</v>
      </c>
      <c r="E263" s="10"/>
    </row>
    <row r="264" spans="1:5" ht="72">
      <c r="A264" s="5" t="s">
        <v>416</v>
      </c>
      <c r="B264" s="3" t="s">
        <v>114</v>
      </c>
      <c r="C264" s="57">
        <f>C265</f>
        <v>7083000</v>
      </c>
      <c r="D264" s="58">
        <f>D265</f>
        <v>0</v>
      </c>
      <c r="E264" s="10"/>
    </row>
    <row r="265" spans="1:5" ht="48">
      <c r="A265" s="5" t="s">
        <v>207</v>
      </c>
      <c r="B265" s="3" t="s">
        <v>208</v>
      </c>
      <c r="C265" s="57">
        <f>C266+C268</f>
        <v>7083000</v>
      </c>
      <c r="D265" s="58">
        <f>D266+D268</f>
        <v>0</v>
      </c>
      <c r="E265" s="10"/>
    </row>
    <row r="266" spans="1:5" ht="60">
      <c r="A266" s="5" t="s">
        <v>209</v>
      </c>
      <c r="B266" s="3" t="s">
        <v>210</v>
      </c>
      <c r="C266" s="57">
        <f>C267</f>
        <v>27083000</v>
      </c>
      <c r="D266" s="58">
        <f>D267</f>
        <v>0</v>
      </c>
      <c r="E266" s="9"/>
    </row>
    <row r="267" spans="1:5" ht="72">
      <c r="A267" s="5" t="s">
        <v>211</v>
      </c>
      <c r="B267" s="3" t="s">
        <v>212</v>
      </c>
      <c r="C267" s="57">
        <v>27083000</v>
      </c>
      <c r="D267" s="58"/>
      <c r="E267" s="9"/>
    </row>
    <row r="268" spans="1:5" ht="72">
      <c r="A268" s="5" t="s">
        <v>213</v>
      </c>
      <c r="B268" s="3" t="s">
        <v>214</v>
      </c>
      <c r="C268" s="57">
        <f>C269</f>
        <v>-20000000</v>
      </c>
      <c r="D268" s="58">
        <f>D269</f>
        <v>0</v>
      </c>
      <c r="E268" s="10"/>
    </row>
    <row r="269" spans="1:5" ht="72">
      <c r="A269" s="5" t="s">
        <v>215</v>
      </c>
      <c r="B269" s="3" t="s">
        <v>216</v>
      </c>
      <c r="C269" s="57">
        <v>-20000000</v>
      </c>
      <c r="D269" s="58"/>
      <c r="E269" s="10"/>
    </row>
    <row r="270" spans="1:5" ht="36">
      <c r="A270" s="5" t="s">
        <v>245</v>
      </c>
      <c r="B270" s="3" t="s">
        <v>248</v>
      </c>
      <c r="C270" s="58">
        <f>C271</f>
        <v>0</v>
      </c>
      <c r="D270" s="58">
        <f>D271</f>
        <v>0</v>
      </c>
      <c r="E270" s="10"/>
    </row>
    <row r="271" spans="1:5" ht="72">
      <c r="A271" s="5" t="s">
        <v>246</v>
      </c>
      <c r="B271" s="3" t="s">
        <v>247</v>
      </c>
      <c r="C271" s="57"/>
      <c r="D271" s="58"/>
      <c r="E271" s="10"/>
    </row>
    <row r="272" spans="1:5" ht="15">
      <c r="A272" s="5" t="s">
        <v>217</v>
      </c>
      <c r="B272" s="3" t="s">
        <v>218</v>
      </c>
      <c r="C272" s="58">
        <f>C273</f>
        <v>4190372.120000124</v>
      </c>
      <c r="D272" s="58">
        <f>D273</f>
        <v>-9948393.5199999958</v>
      </c>
      <c r="E272" s="10"/>
    </row>
    <row r="273" spans="1:5" ht="36">
      <c r="A273" s="5" t="s">
        <v>219</v>
      </c>
      <c r="B273" s="3" t="s">
        <v>220</v>
      </c>
      <c r="C273" s="58">
        <f>C274+C275</f>
        <v>4190372.120000124</v>
      </c>
      <c r="D273" s="58">
        <f>D274+D275</f>
        <v>-9948393.5199999958</v>
      </c>
      <c r="E273" s="10"/>
    </row>
    <row r="274" spans="1:5" ht="24">
      <c r="A274" s="5" t="s">
        <v>221</v>
      </c>
      <c r="B274" s="3" t="s">
        <v>222</v>
      </c>
      <c r="C274" s="57">
        <v>-1529226593.8299999</v>
      </c>
      <c r="D274" s="58">
        <v>-72701400.379999995</v>
      </c>
      <c r="E274" s="10"/>
    </row>
    <row r="275" spans="1:5" ht="24">
      <c r="A275" s="5" t="s">
        <v>223</v>
      </c>
      <c r="B275" s="3" t="s">
        <v>224</v>
      </c>
      <c r="C275" s="57">
        <v>1533416965.95</v>
      </c>
      <c r="D275" s="58">
        <v>62753006.859999999</v>
      </c>
      <c r="E275" s="9"/>
    </row>
  </sheetData>
  <mergeCells count="3">
    <mergeCell ref="A260:E260"/>
    <mergeCell ref="A4:C4"/>
    <mergeCell ref="A139:E139"/>
  </mergeCells>
  <pageMargins left="0.70866141732283472" right="0.11811023622047245" top="0"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2:E282"/>
  <sheetViews>
    <sheetView tabSelected="1" topLeftCell="A262" workbookViewId="0">
      <selection activeCell="F271" sqref="F271"/>
    </sheetView>
  </sheetViews>
  <sheetFormatPr defaultRowHeight="15"/>
  <cols>
    <col min="1" max="1" width="26.5703125" style="95" customWidth="1"/>
    <col min="2" max="2" width="18.140625" style="96" customWidth="1"/>
    <col min="3" max="3" width="15" style="96" customWidth="1"/>
    <col min="4" max="4" width="13.140625" style="96" customWidth="1"/>
    <col min="5" max="16384" width="9.140625" style="75"/>
  </cols>
  <sheetData>
    <row r="2" spans="1:5">
      <c r="A2" s="64" t="s">
        <v>473</v>
      </c>
      <c r="B2" s="33"/>
      <c r="C2" s="34"/>
      <c r="D2" s="34"/>
    </row>
    <row r="3" spans="1:5">
      <c r="A3" s="64"/>
      <c r="B3" s="33"/>
      <c r="C3" s="34"/>
      <c r="D3" s="34"/>
    </row>
    <row r="4" spans="1:5">
      <c r="A4" s="62" t="s">
        <v>254</v>
      </c>
      <c r="B4" s="63"/>
      <c r="C4" s="63"/>
      <c r="D4" s="36"/>
      <c r="E4" s="11"/>
    </row>
    <row r="5" spans="1:5">
      <c r="A5" s="48"/>
      <c r="B5" s="37"/>
      <c r="C5" s="36"/>
      <c r="D5" s="36" t="s">
        <v>257</v>
      </c>
      <c r="E5" s="11"/>
    </row>
    <row r="6" spans="1:5" ht="22.5">
      <c r="A6" s="24" t="s">
        <v>61</v>
      </c>
      <c r="B6" s="24" t="s">
        <v>62</v>
      </c>
      <c r="C6" s="25" t="s">
        <v>111</v>
      </c>
      <c r="D6" s="26" t="s">
        <v>110</v>
      </c>
      <c r="E6" s="27" t="s">
        <v>112</v>
      </c>
    </row>
    <row r="7" spans="1:5">
      <c r="A7" s="66" t="s">
        <v>63</v>
      </c>
      <c r="B7" s="76" t="s">
        <v>114</v>
      </c>
      <c r="C7" s="77">
        <v>1531494816.24</v>
      </c>
      <c r="D7" s="77">
        <v>223032724.46000001</v>
      </c>
      <c r="E7" s="28">
        <f>(D7/C7)*100</f>
        <v>14.563074069527158</v>
      </c>
    </row>
    <row r="8" spans="1:5" ht="32.25">
      <c r="A8" s="65" t="s">
        <v>303</v>
      </c>
      <c r="B8" s="78" t="s">
        <v>64</v>
      </c>
      <c r="C8" s="17">
        <v>184175700</v>
      </c>
      <c r="D8" s="17">
        <v>28415266.030000001</v>
      </c>
      <c r="E8" s="30">
        <f>(D8/C8)*100</f>
        <v>15.428346969768542</v>
      </c>
    </row>
    <row r="9" spans="1:5">
      <c r="A9" s="65" t="s">
        <v>0</v>
      </c>
      <c r="B9" s="78" t="s">
        <v>65</v>
      </c>
      <c r="C9" s="17">
        <v>120399300</v>
      </c>
      <c r="D9" s="17">
        <v>18692637.579999998</v>
      </c>
      <c r="E9" s="29">
        <f>(D9/C9)*100</f>
        <v>15.525536759765213</v>
      </c>
    </row>
    <row r="10" spans="1:5">
      <c r="A10" s="65" t="s">
        <v>1</v>
      </c>
      <c r="B10" s="78" t="s">
        <v>66</v>
      </c>
      <c r="C10" s="17">
        <v>14821100</v>
      </c>
      <c r="D10" s="17">
        <v>5313467.55</v>
      </c>
      <c r="E10" s="29">
        <f>(D10/C10)*100</f>
        <v>35.85069630459278</v>
      </c>
    </row>
    <row r="11" spans="1:5" ht="42.75">
      <c r="A11" s="65" t="s">
        <v>67</v>
      </c>
      <c r="B11" s="78" t="s">
        <v>68</v>
      </c>
      <c r="C11" s="17">
        <v>14821100</v>
      </c>
      <c r="D11" s="17">
        <v>5313467.55</v>
      </c>
      <c r="E11" s="29">
        <f t="shared" ref="E11:E74" si="0">(D11/C11)*100</f>
        <v>35.85069630459278</v>
      </c>
    </row>
    <row r="12" spans="1:5" ht="158.25">
      <c r="A12" s="65" t="s">
        <v>435</v>
      </c>
      <c r="B12" s="78" t="s">
        <v>69</v>
      </c>
      <c r="C12" s="17">
        <v>14821100</v>
      </c>
      <c r="D12" s="17">
        <v>5313467.55</v>
      </c>
      <c r="E12" s="29">
        <f t="shared" si="0"/>
        <v>35.85069630459278</v>
      </c>
    </row>
    <row r="13" spans="1:5">
      <c r="A13" s="65" t="s">
        <v>2</v>
      </c>
      <c r="B13" s="78" t="s">
        <v>70</v>
      </c>
      <c r="C13" s="17">
        <v>105578200</v>
      </c>
      <c r="D13" s="17">
        <v>13379170.029999999</v>
      </c>
      <c r="E13" s="29">
        <f t="shared" si="0"/>
        <v>12.672284647777666</v>
      </c>
    </row>
    <row r="14" spans="1:5" ht="116.25">
      <c r="A14" s="65" t="s">
        <v>448</v>
      </c>
      <c r="B14" s="78" t="s">
        <v>71</v>
      </c>
      <c r="C14" s="17">
        <v>103656500</v>
      </c>
      <c r="D14" s="17">
        <v>13322933.689999999</v>
      </c>
      <c r="E14" s="29">
        <f t="shared" si="0"/>
        <v>12.852965023901058</v>
      </c>
    </row>
    <row r="15" spans="1:5" ht="116.25">
      <c r="A15" s="65" t="s">
        <v>235</v>
      </c>
      <c r="B15" s="78" t="s">
        <v>72</v>
      </c>
      <c r="C15" s="17">
        <v>491600</v>
      </c>
      <c r="D15" s="17">
        <v>2320.27</v>
      </c>
      <c r="E15" s="29">
        <f t="shared" si="0"/>
        <v>0.4719833197721725</v>
      </c>
    </row>
    <row r="16" spans="1:5" ht="84.75">
      <c r="A16" s="65" t="s">
        <v>449</v>
      </c>
      <c r="B16" s="78" t="s">
        <v>73</v>
      </c>
      <c r="C16" s="17">
        <v>1322700</v>
      </c>
      <c r="D16" s="17">
        <v>16934.400000000001</v>
      </c>
      <c r="E16" s="29">
        <f t="shared" si="0"/>
        <v>1.2802903152642324</v>
      </c>
    </row>
    <row r="17" spans="1:5" ht="84.75">
      <c r="A17" s="65" t="s">
        <v>436</v>
      </c>
      <c r="B17" s="78" t="s">
        <v>74</v>
      </c>
      <c r="C17" s="17">
        <v>59300</v>
      </c>
      <c r="D17" s="17">
        <v>3668.85</v>
      </c>
      <c r="E17" s="29">
        <f t="shared" si="0"/>
        <v>6.1869308600337263</v>
      </c>
    </row>
    <row r="18" spans="1:5" ht="147.75">
      <c r="A18" s="65" t="s">
        <v>450</v>
      </c>
      <c r="B18" s="78" t="s">
        <v>360</v>
      </c>
      <c r="C18" s="17">
        <v>48100</v>
      </c>
      <c r="D18" s="17">
        <v>-10367.18</v>
      </c>
      <c r="E18" s="29">
        <f t="shared" si="0"/>
        <v>-21.553388773388775</v>
      </c>
    </row>
    <row r="19" spans="1:5" ht="74.25">
      <c r="A19" s="65" t="s">
        <v>475</v>
      </c>
      <c r="B19" s="78" t="s">
        <v>476</v>
      </c>
      <c r="C19" s="17">
        <v>0</v>
      </c>
      <c r="D19" s="17">
        <v>43680</v>
      </c>
      <c r="E19" s="29"/>
    </row>
    <row r="20" spans="1:5">
      <c r="A20" s="65" t="s">
        <v>4</v>
      </c>
      <c r="B20" s="78" t="s">
        <v>75</v>
      </c>
      <c r="C20" s="17">
        <v>31986100</v>
      </c>
      <c r="D20" s="17">
        <v>1480571.77</v>
      </c>
      <c r="E20" s="29">
        <f t="shared" si="0"/>
        <v>4.6287974151271962</v>
      </c>
    </row>
    <row r="21" spans="1:5" ht="21.75">
      <c r="A21" s="65" t="s">
        <v>304</v>
      </c>
      <c r="B21" s="78" t="s">
        <v>305</v>
      </c>
      <c r="C21" s="17">
        <v>25135000</v>
      </c>
      <c r="D21" s="17">
        <v>-41187.19</v>
      </c>
      <c r="E21" s="29">
        <f t="shared" si="0"/>
        <v>-0.16386389496717724</v>
      </c>
    </row>
    <row r="22" spans="1:5" ht="32.25">
      <c r="A22" s="65" t="s">
        <v>437</v>
      </c>
      <c r="B22" s="78" t="s">
        <v>306</v>
      </c>
      <c r="C22" s="17">
        <v>7435000</v>
      </c>
      <c r="D22" s="17">
        <v>235580.97</v>
      </c>
      <c r="E22" s="29">
        <f t="shared" si="0"/>
        <v>3.1685402824478821</v>
      </c>
    </row>
    <row r="23" spans="1:5" ht="32.25">
      <c r="A23" s="65" t="s">
        <v>437</v>
      </c>
      <c r="B23" s="78" t="s">
        <v>307</v>
      </c>
      <c r="C23" s="17">
        <v>7435000</v>
      </c>
      <c r="D23" s="17">
        <v>235580.97</v>
      </c>
      <c r="E23" s="29">
        <f t="shared" si="0"/>
        <v>3.1685402824478821</v>
      </c>
    </row>
    <row r="24" spans="1:5" ht="42.75">
      <c r="A24" s="65" t="s">
        <v>308</v>
      </c>
      <c r="B24" s="78" t="s">
        <v>309</v>
      </c>
      <c r="C24" s="17">
        <v>17700000</v>
      </c>
      <c r="D24" s="17">
        <v>-276768.15999999997</v>
      </c>
      <c r="E24" s="29">
        <f t="shared" si="0"/>
        <v>-1.5636619209039546</v>
      </c>
    </row>
    <row r="25" spans="1:5" ht="74.25">
      <c r="A25" s="65" t="s">
        <v>310</v>
      </c>
      <c r="B25" s="78" t="s">
        <v>311</v>
      </c>
      <c r="C25" s="17">
        <v>17700000</v>
      </c>
      <c r="D25" s="17">
        <v>-276768.15999999997</v>
      </c>
      <c r="E25" s="29">
        <f t="shared" si="0"/>
        <v>-1.5636619209039546</v>
      </c>
    </row>
    <row r="26" spans="1:5" ht="21.75">
      <c r="A26" s="65" t="s">
        <v>477</v>
      </c>
      <c r="B26" s="78" t="s">
        <v>478</v>
      </c>
      <c r="C26" s="17">
        <v>0</v>
      </c>
      <c r="D26" s="17">
        <v>5953.74</v>
      </c>
      <c r="E26" s="29"/>
    </row>
    <row r="27" spans="1:5" ht="21.75">
      <c r="A27" s="65" t="s">
        <v>477</v>
      </c>
      <c r="B27" s="78" t="s">
        <v>479</v>
      </c>
      <c r="C27" s="17">
        <v>0</v>
      </c>
      <c r="D27" s="17">
        <v>5953.74</v>
      </c>
      <c r="E27" s="29"/>
    </row>
    <row r="28" spans="1:5">
      <c r="A28" s="65" t="s">
        <v>5</v>
      </c>
      <c r="B28" s="78" t="s">
        <v>76</v>
      </c>
      <c r="C28" s="17">
        <v>1251100</v>
      </c>
      <c r="D28" s="17">
        <v>-1351494.75</v>
      </c>
      <c r="E28" s="29">
        <f t="shared" si="0"/>
        <v>-108.02451842378706</v>
      </c>
    </row>
    <row r="29" spans="1:5">
      <c r="A29" s="65" t="s">
        <v>5</v>
      </c>
      <c r="B29" s="78" t="s">
        <v>77</v>
      </c>
      <c r="C29" s="17">
        <v>1251100</v>
      </c>
      <c r="D29" s="17">
        <v>-1351494.75</v>
      </c>
      <c r="E29" s="29">
        <f t="shared" si="0"/>
        <v>-108.02451842378706</v>
      </c>
    </row>
    <row r="30" spans="1:5" ht="21.75">
      <c r="A30" s="65" t="s">
        <v>78</v>
      </c>
      <c r="B30" s="78" t="s">
        <v>79</v>
      </c>
      <c r="C30" s="17">
        <v>5600000</v>
      </c>
      <c r="D30" s="17">
        <v>2867299.97</v>
      </c>
      <c r="E30" s="29">
        <f t="shared" si="0"/>
        <v>51.201785178571434</v>
      </c>
    </row>
    <row r="31" spans="1:5" ht="42.75">
      <c r="A31" s="65" t="s">
        <v>80</v>
      </c>
      <c r="B31" s="78" t="s">
        <v>81</v>
      </c>
      <c r="C31" s="17">
        <v>5600000</v>
      </c>
      <c r="D31" s="17">
        <v>2867299.97</v>
      </c>
      <c r="E31" s="29">
        <f t="shared" si="0"/>
        <v>51.201785178571434</v>
      </c>
    </row>
    <row r="32" spans="1:5">
      <c r="A32" s="65" t="s">
        <v>6</v>
      </c>
      <c r="B32" s="78" t="s">
        <v>82</v>
      </c>
      <c r="C32" s="17">
        <v>3000000</v>
      </c>
      <c r="D32" s="17">
        <v>434277.69</v>
      </c>
      <c r="E32" s="29">
        <f t="shared" si="0"/>
        <v>14.475922999999998</v>
      </c>
    </row>
    <row r="33" spans="1:5" ht="32.25">
      <c r="A33" s="65" t="s">
        <v>7</v>
      </c>
      <c r="B33" s="78" t="s">
        <v>83</v>
      </c>
      <c r="C33" s="17">
        <v>3000000</v>
      </c>
      <c r="D33" s="17">
        <v>434277.69</v>
      </c>
      <c r="E33" s="29">
        <f t="shared" si="0"/>
        <v>14.475922999999998</v>
      </c>
    </row>
    <row r="34" spans="1:5" ht="53.25">
      <c r="A34" s="65" t="s">
        <v>438</v>
      </c>
      <c r="B34" s="78" t="s">
        <v>250</v>
      </c>
      <c r="C34" s="17">
        <v>3000000</v>
      </c>
      <c r="D34" s="17">
        <v>434277.69</v>
      </c>
      <c r="E34" s="29">
        <f t="shared" si="0"/>
        <v>14.475922999999998</v>
      </c>
    </row>
    <row r="35" spans="1:5" ht="42.75">
      <c r="A35" s="65" t="s">
        <v>8</v>
      </c>
      <c r="B35" s="78" t="s">
        <v>84</v>
      </c>
      <c r="C35" s="17">
        <v>17846100</v>
      </c>
      <c r="D35" s="17">
        <v>6742081.0499999998</v>
      </c>
      <c r="E35" s="29">
        <f t="shared" si="0"/>
        <v>37.779016423756453</v>
      </c>
    </row>
    <row r="36" spans="1:5" ht="95.25">
      <c r="A36" s="65" t="s">
        <v>9</v>
      </c>
      <c r="B36" s="78" t="s">
        <v>85</v>
      </c>
      <c r="C36" s="17">
        <v>17395800</v>
      </c>
      <c r="D36" s="17">
        <v>6600864.54</v>
      </c>
      <c r="E36" s="29">
        <f t="shared" si="0"/>
        <v>37.945162280550477</v>
      </c>
    </row>
    <row r="37" spans="1:5" ht="63.75">
      <c r="A37" s="65" t="s">
        <v>10</v>
      </c>
      <c r="B37" s="78" t="s">
        <v>86</v>
      </c>
      <c r="C37" s="17">
        <v>11986700</v>
      </c>
      <c r="D37" s="17">
        <v>5044918.78</v>
      </c>
      <c r="E37" s="29">
        <f t="shared" si="0"/>
        <v>42.087636964302106</v>
      </c>
    </row>
    <row r="38" spans="1:5" ht="95.25">
      <c r="A38" s="65" t="s">
        <v>252</v>
      </c>
      <c r="B38" s="78" t="s">
        <v>253</v>
      </c>
      <c r="C38" s="17">
        <v>7850200</v>
      </c>
      <c r="D38" s="17">
        <v>4792919.5999999996</v>
      </c>
      <c r="E38" s="29">
        <f t="shared" si="0"/>
        <v>61.054745102035611</v>
      </c>
    </row>
    <row r="39" spans="1:5" ht="84.75">
      <c r="A39" s="65" t="s">
        <v>87</v>
      </c>
      <c r="B39" s="78" t="s">
        <v>88</v>
      </c>
      <c r="C39" s="17">
        <v>4136500</v>
      </c>
      <c r="D39" s="17">
        <v>251999.18</v>
      </c>
      <c r="E39" s="29">
        <f t="shared" si="0"/>
        <v>6.0920870300979084</v>
      </c>
    </row>
    <row r="40" spans="1:5" ht="84.75">
      <c r="A40" s="65" t="s">
        <v>231</v>
      </c>
      <c r="B40" s="78" t="s">
        <v>232</v>
      </c>
      <c r="C40" s="17">
        <v>3903000</v>
      </c>
      <c r="D40" s="17">
        <v>1191756.8400000001</v>
      </c>
      <c r="E40" s="29">
        <f t="shared" si="0"/>
        <v>30.534379707916987</v>
      </c>
    </row>
    <row r="41" spans="1:5" ht="74.25">
      <c r="A41" s="65" t="s">
        <v>233</v>
      </c>
      <c r="B41" s="78" t="s">
        <v>234</v>
      </c>
      <c r="C41" s="17">
        <v>3903000</v>
      </c>
      <c r="D41" s="17">
        <v>1191756.8400000001</v>
      </c>
      <c r="E41" s="29">
        <f t="shared" si="0"/>
        <v>30.534379707916987</v>
      </c>
    </row>
    <row r="42" spans="1:5" ht="84.75">
      <c r="A42" s="65" t="s">
        <v>420</v>
      </c>
      <c r="B42" s="78" t="s">
        <v>423</v>
      </c>
      <c r="C42" s="17">
        <v>1506100</v>
      </c>
      <c r="D42" s="17">
        <v>364188.92</v>
      </c>
      <c r="E42" s="29">
        <f t="shared" si="0"/>
        <v>24.180925569351302</v>
      </c>
    </row>
    <row r="43" spans="1:5" ht="63.75">
      <c r="A43" s="65" t="s">
        <v>11</v>
      </c>
      <c r="B43" s="78" t="s">
        <v>89</v>
      </c>
      <c r="C43" s="17">
        <v>1506100</v>
      </c>
      <c r="D43" s="17">
        <v>364188.92</v>
      </c>
      <c r="E43" s="29">
        <f t="shared" si="0"/>
        <v>24.180925569351302</v>
      </c>
    </row>
    <row r="44" spans="1:5" ht="84.75">
      <c r="A44" s="65" t="s">
        <v>12</v>
      </c>
      <c r="B44" s="78" t="s">
        <v>90</v>
      </c>
      <c r="C44" s="17">
        <v>450300</v>
      </c>
      <c r="D44" s="17">
        <v>141216.51</v>
      </c>
      <c r="E44" s="29">
        <f t="shared" si="0"/>
        <v>31.360539640239843</v>
      </c>
    </row>
    <row r="45" spans="1:5" ht="84.75">
      <c r="A45" s="65" t="s">
        <v>13</v>
      </c>
      <c r="B45" s="78" t="s">
        <v>91</v>
      </c>
      <c r="C45" s="17">
        <v>358300</v>
      </c>
      <c r="D45" s="17">
        <v>83138.149999999994</v>
      </c>
      <c r="E45" s="29">
        <f t="shared" si="0"/>
        <v>23.203502651409433</v>
      </c>
    </row>
    <row r="46" spans="1:5" ht="74.25">
      <c r="A46" s="65" t="s">
        <v>14</v>
      </c>
      <c r="B46" s="78" t="s">
        <v>92</v>
      </c>
      <c r="C46" s="17">
        <v>358300</v>
      </c>
      <c r="D46" s="17">
        <v>83138.149999999994</v>
      </c>
      <c r="E46" s="29">
        <f t="shared" si="0"/>
        <v>23.203502651409433</v>
      </c>
    </row>
    <row r="47" spans="1:5" ht="105.75">
      <c r="A47" s="65" t="s">
        <v>439</v>
      </c>
      <c r="B47" s="78" t="s">
        <v>414</v>
      </c>
      <c r="C47" s="17">
        <v>92000</v>
      </c>
      <c r="D47" s="17">
        <v>58078.36</v>
      </c>
      <c r="E47" s="29">
        <f t="shared" si="0"/>
        <v>63.128652173913046</v>
      </c>
    </row>
    <row r="48" spans="1:5" ht="105.75">
      <c r="A48" s="65" t="s">
        <v>440</v>
      </c>
      <c r="B48" s="78" t="s">
        <v>415</v>
      </c>
      <c r="C48" s="17">
        <v>92000</v>
      </c>
      <c r="D48" s="17">
        <v>58078.36</v>
      </c>
      <c r="E48" s="29">
        <f t="shared" si="0"/>
        <v>63.128652173913046</v>
      </c>
    </row>
    <row r="49" spans="1:5" ht="21.75">
      <c r="A49" s="65" t="s">
        <v>15</v>
      </c>
      <c r="B49" s="78" t="s">
        <v>93</v>
      </c>
      <c r="C49" s="17">
        <v>8699200</v>
      </c>
      <c r="D49" s="17">
        <v>92763.25</v>
      </c>
      <c r="E49" s="29">
        <f t="shared" si="0"/>
        <v>1.0663423073386058</v>
      </c>
    </row>
    <row r="50" spans="1:5" ht="21.75">
      <c r="A50" s="65" t="s">
        <v>16</v>
      </c>
      <c r="B50" s="78" t="s">
        <v>94</v>
      </c>
      <c r="C50" s="17">
        <v>8699200</v>
      </c>
      <c r="D50" s="17">
        <v>92763.25</v>
      </c>
      <c r="E50" s="29">
        <f t="shared" si="0"/>
        <v>1.0663423073386058</v>
      </c>
    </row>
    <row r="51" spans="1:5" ht="32.25">
      <c r="A51" s="65" t="s">
        <v>17</v>
      </c>
      <c r="B51" s="78" t="s">
        <v>95</v>
      </c>
      <c r="C51" s="17">
        <v>60000</v>
      </c>
      <c r="D51" s="17">
        <v>6659.42</v>
      </c>
      <c r="E51" s="29">
        <f t="shared" si="0"/>
        <v>11.099033333333333</v>
      </c>
    </row>
    <row r="52" spans="1:5" ht="21.75">
      <c r="A52" s="65" t="s">
        <v>18</v>
      </c>
      <c r="B52" s="78" t="s">
        <v>96</v>
      </c>
      <c r="C52" s="17">
        <v>8479200</v>
      </c>
      <c r="D52" s="17">
        <v>0</v>
      </c>
      <c r="E52" s="29">
        <f t="shared" si="0"/>
        <v>0</v>
      </c>
    </row>
    <row r="53" spans="1:5" ht="21.75">
      <c r="A53" s="65" t="s">
        <v>19</v>
      </c>
      <c r="B53" s="78" t="s">
        <v>97</v>
      </c>
      <c r="C53" s="17">
        <v>160000</v>
      </c>
      <c r="D53" s="17">
        <v>86103.83</v>
      </c>
      <c r="E53" s="29">
        <f t="shared" si="0"/>
        <v>53.814893750000003</v>
      </c>
    </row>
    <row r="54" spans="1:5">
      <c r="A54" s="65" t="s">
        <v>268</v>
      </c>
      <c r="B54" s="78" t="s">
        <v>269</v>
      </c>
      <c r="C54" s="17">
        <v>160000</v>
      </c>
      <c r="D54" s="17">
        <v>86103.83</v>
      </c>
      <c r="E54" s="29">
        <f t="shared" si="0"/>
        <v>53.814893750000003</v>
      </c>
    </row>
    <row r="55" spans="1:5" ht="32.25">
      <c r="A55" s="65" t="s">
        <v>275</v>
      </c>
      <c r="B55" s="78" t="s">
        <v>98</v>
      </c>
      <c r="C55" s="17">
        <v>116000</v>
      </c>
      <c r="D55" s="17">
        <v>115806.7</v>
      </c>
      <c r="E55" s="29">
        <f t="shared" si="0"/>
        <v>99.833362068965513</v>
      </c>
    </row>
    <row r="56" spans="1:5">
      <c r="A56" s="65" t="s">
        <v>20</v>
      </c>
      <c r="B56" s="78" t="s">
        <v>99</v>
      </c>
      <c r="C56" s="17">
        <v>116000</v>
      </c>
      <c r="D56" s="17">
        <v>115806.7</v>
      </c>
      <c r="E56" s="29">
        <f t="shared" si="0"/>
        <v>99.833362068965513</v>
      </c>
    </row>
    <row r="57" spans="1:5" ht="21.75">
      <c r="A57" s="65" t="s">
        <v>369</v>
      </c>
      <c r="B57" s="78" t="s">
        <v>370</v>
      </c>
      <c r="C57" s="17">
        <v>116000</v>
      </c>
      <c r="D57" s="17">
        <v>115806.7</v>
      </c>
      <c r="E57" s="29">
        <f t="shared" si="0"/>
        <v>99.833362068965513</v>
      </c>
    </row>
    <row r="58" spans="1:5" ht="21.75">
      <c r="A58" s="65" t="s">
        <v>441</v>
      </c>
      <c r="B58" s="78" t="s">
        <v>371</v>
      </c>
      <c r="C58" s="17">
        <v>116000</v>
      </c>
      <c r="D58" s="17">
        <v>115806.7</v>
      </c>
      <c r="E58" s="29">
        <f t="shared" si="0"/>
        <v>99.833362068965513</v>
      </c>
    </row>
    <row r="59" spans="1:5" ht="32.25">
      <c r="A59" s="65" t="s">
        <v>21</v>
      </c>
      <c r="B59" s="78" t="s">
        <v>100</v>
      </c>
      <c r="C59" s="17">
        <v>1129000</v>
      </c>
      <c r="D59" s="17">
        <v>583017.66</v>
      </c>
      <c r="E59" s="29">
        <f t="shared" si="0"/>
        <v>51.640182462356066</v>
      </c>
    </row>
    <row r="60" spans="1:5">
      <c r="A60" s="65" t="s">
        <v>356</v>
      </c>
      <c r="B60" s="78" t="s">
        <v>357</v>
      </c>
      <c r="C60" s="17">
        <v>683300</v>
      </c>
      <c r="D60" s="17">
        <v>167560.95999999999</v>
      </c>
      <c r="E60" s="29">
        <f t="shared" si="0"/>
        <v>24.522312307917456</v>
      </c>
    </row>
    <row r="61" spans="1:5" ht="21.75">
      <c r="A61" s="65" t="s">
        <v>358</v>
      </c>
      <c r="B61" s="78" t="s">
        <v>359</v>
      </c>
      <c r="C61" s="17">
        <v>683300</v>
      </c>
      <c r="D61" s="17">
        <v>167560.95999999999</v>
      </c>
      <c r="E61" s="29">
        <f t="shared" si="0"/>
        <v>24.522312307917456</v>
      </c>
    </row>
    <row r="62" spans="1:5" ht="84.75">
      <c r="A62" s="65" t="s">
        <v>55</v>
      </c>
      <c r="B62" s="78" t="s">
        <v>101</v>
      </c>
      <c r="C62" s="17">
        <v>210200</v>
      </c>
      <c r="D62" s="17">
        <v>159650</v>
      </c>
      <c r="E62" s="29">
        <f t="shared" si="0"/>
        <v>75.951474785918165</v>
      </c>
    </row>
    <row r="63" spans="1:5" ht="95.25">
      <c r="A63" s="65" t="s">
        <v>442</v>
      </c>
      <c r="B63" s="78" t="s">
        <v>241</v>
      </c>
      <c r="C63" s="17">
        <v>210200</v>
      </c>
      <c r="D63" s="17">
        <v>159650</v>
      </c>
      <c r="E63" s="29">
        <f t="shared" si="0"/>
        <v>75.951474785918165</v>
      </c>
    </row>
    <row r="64" spans="1:5" ht="95.25">
      <c r="A64" s="65" t="s">
        <v>299</v>
      </c>
      <c r="B64" s="78" t="s">
        <v>300</v>
      </c>
      <c r="C64" s="17">
        <v>210200</v>
      </c>
      <c r="D64" s="17">
        <v>159650</v>
      </c>
      <c r="E64" s="29">
        <f t="shared" si="0"/>
        <v>75.951474785918165</v>
      </c>
    </row>
    <row r="65" spans="1:5" ht="32.25">
      <c r="A65" s="65" t="s">
        <v>56</v>
      </c>
      <c r="B65" s="78" t="s">
        <v>102</v>
      </c>
      <c r="C65" s="17">
        <v>235500</v>
      </c>
      <c r="D65" s="17">
        <v>255806.7</v>
      </c>
      <c r="E65" s="29">
        <f t="shared" si="0"/>
        <v>108.6228025477707</v>
      </c>
    </row>
    <row r="66" spans="1:5" ht="32.25">
      <c r="A66" s="65" t="s">
        <v>443</v>
      </c>
      <c r="B66" s="78" t="s">
        <v>103</v>
      </c>
      <c r="C66" s="17">
        <v>235500</v>
      </c>
      <c r="D66" s="17">
        <v>255806.7</v>
      </c>
      <c r="E66" s="29">
        <f t="shared" si="0"/>
        <v>108.6228025477707</v>
      </c>
    </row>
    <row r="67" spans="1:5" ht="63.75">
      <c r="A67" s="65" t="s">
        <v>255</v>
      </c>
      <c r="B67" s="78" t="s">
        <v>256</v>
      </c>
      <c r="C67" s="17">
        <v>165500</v>
      </c>
      <c r="D67" s="17">
        <v>177660.34</v>
      </c>
      <c r="E67" s="29">
        <f t="shared" si="0"/>
        <v>107.34763746223565</v>
      </c>
    </row>
    <row r="68" spans="1:5" ht="42.75">
      <c r="A68" s="65" t="s">
        <v>104</v>
      </c>
      <c r="B68" s="78" t="s">
        <v>105</v>
      </c>
      <c r="C68" s="17">
        <v>70000</v>
      </c>
      <c r="D68" s="17">
        <v>78146.36</v>
      </c>
      <c r="E68" s="29">
        <f t="shared" si="0"/>
        <v>111.63765714285714</v>
      </c>
    </row>
    <row r="69" spans="1:5" ht="21.75">
      <c r="A69" s="65" t="s">
        <v>22</v>
      </c>
      <c r="B69" s="78" t="s">
        <v>106</v>
      </c>
      <c r="C69" s="17">
        <v>1000000</v>
      </c>
      <c r="D69" s="17">
        <v>257703.28</v>
      </c>
      <c r="E69" s="29">
        <f t="shared" si="0"/>
        <v>25.770327999999999</v>
      </c>
    </row>
    <row r="70" spans="1:5" ht="42.75">
      <c r="A70" s="65" t="s">
        <v>312</v>
      </c>
      <c r="B70" s="78" t="s">
        <v>313</v>
      </c>
      <c r="C70" s="17">
        <v>483000</v>
      </c>
      <c r="D70" s="17">
        <v>23668.86</v>
      </c>
      <c r="E70" s="29">
        <f t="shared" si="0"/>
        <v>4.900385093167702</v>
      </c>
    </row>
    <row r="71" spans="1:5" ht="63.75">
      <c r="A71" s="65" t="s">
        <v>390</v>
      </c>
      <c r="B71" s="78" t="s">
        <v>345</v>
      </c>
      <c r="C71" s="17">
        <v>5000</v>
      </c>
      <c r="D71" s="17">
        <v>720.25</v>
      </c>
      <c r="E71" s="29">
        <f t="shared" si="0"/>
        <v>14.405000000000001</v>
      </c>
    </row>
    <row r="72" spans="1:5" ht="84.75">
      <c r="A72" s="65" t="s">
        <v>391</v>
      </c>
      <c r="B72" s="78" t="s">
        <v>346</v>
      </c>
      <c r="C72" s="17">
        <v>5000</v>
      </c>
      <c r="D72" s="17">
        <v>720.25</v>
      </c>
      <c r="E72" s="29">
        <f t="shared" si="0"/>
        <v>14.405000000000001</v>
      </c>
    </row>
    <row r="73" spans="1:5" ht="84.75">
      <c r="A73" s="65" t="s">
        <v>392</v>
      </c>
      <c r="B73" s="78" t="s">
        <v>339</v>
      </c>
      <c r="C73" s="17">
        <v>100000</v>
      </c>
      <c r="D73" s="17">
        <v>7077.05</v>
      </c>
      <c r="E73" s="29">
        <f t="shared" si="0"/>
        <v>7.0770499999999998</v>
      </c>
    </row>
    <row r="74" spans="1:5" ht="116.25">
      <c r="A74" s="65" t="s">
        <v>393</v>
      </c>
      <c r="B74" s="78" t="s">
        <v>340</v>
      </c>
      <c r="C74" s="17">
        <v>100000</v>
      </c>
      <c r="D74" s="17">
        <v>7077.05</v>
      </c>
      <c r="E74" s="29">
        <f t="shared" si="0"/>
        <v>7.0770499999999998</v>
      </c>
    </row>
    <row r="75" spans="1:5" ht="63.75">
      <c r="A75" s="65" t="s">
        <v>394</v>
      </c>
      <c r="B75" s="78" t="s">
        <v>341</v>
      </c>
      <c r="C75" s="17">
        <v>27000</v>
      </c>
      <c r="D75" s="17">
        <v>0</v>
      </c>
      <c r="E75" s="29">
        <f t="shared" ref="E75:E126" si="1">(D75/C75)*100</f>
        <v>0</v>
      </c>
    </row>
    <row r="76" spans="1:5" ht="84.75">
      <c r="A76" s="65" t="s">
        <v>395</v>
      </c>
      <c r="B76" s="78" t="s">
        <v>342</v>
      </c>
      <c r="C76" s="17">
        <v>27000</v>
      </c>
      <c r="D76" s="17">
        <v>0</v>
      </c>
      <c r="E76" s="29">
        <f t="shared" si="1"/>
        <v>0</v>
      </c>
    </row>
    <row r="77" spans="1:5" ht="84.75">
      <c r="A77" s="65" t="s">
        <v>451</v>
      </c>
      <c r="B77" s="78" t="s">
        <v>331</v>
      </c>
      <c r="C77" s="17">
        <v>50000</v>
      </c>
      <c r="D77" s="17">
        <v>6500</v>
      </c>
      <c r="E77" s="29">
        <f t="shared" si="1"/>
        <v>13</v>
      </c>
    </row>
    <row r="78" spans="1:5" ht="105.75">
      <c r="A78" s="65" t="s">
        <v>452</v>
      </c>
      <c r="B78" s="78" t="s">
        <v>332</v>
      </c>
      <c r="C78" s="17">
        <v>50000</v>
      </c>
      <c r="D78" s="17">
        <v>6500</v>
      </c>
      <c r="E78" s="29">
        <f t="shared" si="1"/>
        <v>13</v>
      </c>
    </row>
    <row r="79" spans="1:5" ht="63.75">
      <c r="A79" s="65" t="s">
        <v>410</v>
      </c>
      <c r="B79" s="78" t="s">
        <v>411</v>
      </c>
      <c r="C79" s="17">
        <v>30000</v>
      </c>
      <c r="D79" s="17">
        <v>0</v>
      </c>
      <c r="E79" s="29">
        <f t="shared" si="1"/>
        <v>0</v>
      </c>
    </row>
    <row r="80" spans="1:5" ht="84.75">
      <c r="A80" s="65" t="s">
        <v>412</v>
      </c>
      <c r="B80" s="78" t="s">
        <v>413</v>
      </c>
      <c r="C80" s="17">
        <v>30000</v>
      </c>
      <c r="D80" s="17">
        <v>0</v>
      </c>
      <c r="E80" s="29">
        <f t="shared" si="1"/>
        <v>0</v>
      </c>
    </row>
    <row r="81" spans="1:5" ht="84.75">
      <c r="A81" s="65" t="s">
        <v>396</v>
      </c>
      <c r="B81" s="78" t="s">
        <v>333</v>
      </c>
      <c r="C81" s="17">
        <v>90000</v>
      </c>
      <c r="D81" s="17">
        <v>3250</v>
      </c>
      <c r="E81" s="29">
        <f t="shared" si="1"/>
        <v>3.6111111111111107</v>
      </c>
    </row>
    <row r="82" spans="1:5" ht="116.25">
      <c r="A82" s="65" t="s">
        <v>397</v>
      </c>
      <c r="B82" s="78" t="s">
        <v>334</v>
      </c>
      <c r="C82" s="17">
        <v>90000</v>
      </c>
      <c r="D82" s="17">
        <v>3250</v>
      </c>
      <c r="E82" s="29">
        <f t="shared" si="1"/>
        <v>3.6111111111111107</v>
      </c>
    </row>
    <row r="83" spans="1:5" ht="105.75">
      <c r="A83" s="65" t="s">
        <v>453</v>
      </c>
      <c r="B83" s="78" t="s">
        <v>335</v>
      </c>
      <c r="C83" s="17">
        <v>39000</v>
      </c>
      <c r="D83" s="17">
        <v>1050</v>
      </c>
      <c r="E83" s="29">
        <f t="shared" si="1"/>
        <v>2.6923076923076925</v>
      </c>
    </row>
    <row r="84" spans="1:5" ht="158.25">
      <c r="A84" s="65" t="s">
        <v>454</v>
      </c>
      <c r="B84" s="78" t="s">
        <v>336</v>
      </c>
      <c r="C84" s="17">
        <v>39000</v>
      </c>
      <c r="D84" s="17">
        <v>1050</v>
      </c>
      <c r="E84" s="29">
        <f t="shared" si="1"/>
        <v>2.6923076923076925</v>
      </c>
    </row>
    <row r="85" spans="1:5" ht="74.25">
      <c r="A85" s="65" t="s">
        <v>398</v>
      </c>
      <c r="B85" s="78" t="s">
        <v>347</v>
      </c>
      <c r="C85" s="17">
        <v>22000</v>
      </c>
      <c r="D85" s="17">
        <v>2000</v>
      </c>
      <c r="E85" s="29">
        <f t="shared" si="1"/>
        <v>9.0909090909090917</v>
      </c>
    </row>
    <row r="86" spans="1:5" ht="95.25">
      <c r="A86" s="65" t="s">
        <v>399</v>
      </c>
      <c r="B86" s="78" t="s">
        <v>348</v>
      </c>
      <c r="C86" s="17">
        <v>22000</v>
      </c>
      <c r="D86" s="17">
        <v>2000</v>
      </c>
      <c r="E86" s="29">
        <f t="shared" si="1"/>
        <v>9.0909090909090917</v>
      </c>
    </row>
    <row r="87" spans="1:5" ht="63.75">
      <c r="A87" s="65" t="s">
        <v>400</v>
      </c>
      <c r="B87" s="78" t="s">
        <v>337</v>
      </c>
      <c r="C87" s="17">
        <v>40000</v>
      </c>
      <c r="D87" s="17">
        <v>500</v>
      </c>
      <c r="E87" s="29">
        <f t="shared" si="1"/>
        <v>1.25</v>
      </c>
    </row>
    <row r="88" spans="1:5" ht="84.75">
      <c r="A88" s="65" t="s">
        <v>401</v>
      </c>
      <c r="B88" s="78" t="s">
        <v>338</v>
      </c>
      <c r="C88" s="17">
        <v>40000</v>
      </c>
      <c r="D88" s="17">
        <v>500</v>
      </c>
      <c r="E88" s="29">
        <f t="shared" si="1"/>
        <v>1.25</v>
      </c>
    </row>
    <row r="89" spans="1:5" ht="74.25">
      <c r="A89" s="65" t="s">
        <v>402</v>
      </c>
      <c r="B89" s="78" t="s">
        <v>314</v>
      </c>
      <c r="C89" s="17">
        <v>80000</v>
      </c>
      <c r="D89" s="17">
        <v>2571.56</v>
      </c>
      <c r="E89" s="29">
        <f t="shared" si="1"/>
        <v>3.2144499999999998</v>
      </c>
    </row>
    <row r="90" spans="1:5" ht="95.25">
      <c r="A90" s="65" t="s">
        <v>403</v>
      </c>
      <c r="B90" s="78" t="s">
        <v>315</v>
      </c>
      <c r="C90" s="17">
        <v>80000</v>
      </c>
      <c r="D90" s="17">
        <v>2571.56</v>
      </c>
      <c r="E90" s="29">
        <f t="shared" si="1"/>
        <v>3.2144499999999998</v>
      </c>
    </row>
    <row r="91" spans="1:5" ht="42.75">
      <c r="A91" s="65" t="s">
        <v>361</v>
      </c>
      <c r="B91" s="78" t="s">
        <v>362</v>
      </c>
      <c r="C91" s="17">
        <v>10000</v>
      </c>
      <c r="D91" s="17">
        <v>0</v>
      </c>
      <c r="E91" s="29">
        <f t="shared" si="1"/>
        <v>0</v>
      </c>
    </row>
    <row r="92" spans="1:5" ht="53.25">
      <c r="A92" s="65" t="s">
        <v>363</v>
      </c>
      <c r="B92" s="78" t="s">
        <v>364</v>
      </c>
      <c r="C92" s="17">
        <v>10000</v>
      </c>
      <c r="D92" s="17">
        <v>0</v>
      </c>
      <c r="E92" s="29">
        <f t="shared" si="1"/>
        <v>0</v>
      </c>
    </row>
    <row r="93" spans="1:5" ht="21.75">
      <c r="A93" s="65" t="s">
        <v>316</v>
      </c>
      <c r="B93" s="78" t="s">
        <v>317</v>
      </c>
      <c r="C93" s="17">
        <v>2000</v>
      </c>
      <c r="D93" s="17">
        <v>14034.42</v>
      </c>
      <c r="E93" s="29">
        <f t="shared" si="1"/>
        <v>701.721</v>
      </c>
    </row>
    <row r="94" spans="1:5" ht="74.25">
      <c r="A94" s="65" t="s">
        <v>318</v>
      </c>
      <c r="B94" s="78" t="s">
        <v>319</v>
      </c>
      <c r="C94" s="17">
        <v>2000</v>
      </c>
      <c r="D94" s="17">
        <v>14034.42</v>
      </c>
      <c r="E94" s="29">
        <f t="shared" si="1"/>
        <v>701.721</v>
      </c>
    </row>
    <row r="95" spans="1:5" ht="63.75">
      <c r="A95" s="65" t="s">
        <v>480</v>
      </c>
      <c r="B95" s="78" t="s">
        <v>481</v>
      </c>
      <c r="C95" s="17">
        <v>0</v>
      </c>
      <c r="D95" s="17">
        <v>14034.42</v>
      </c>
      <c r="E95" s="29"/>
    </row>
    <row r="96" spans="1:5" ht="74.25">
      <c r="A96" s="65" t="s">
        <v>320</v>
      </c>
      <c r="B96" s="78" t="s">
        <v>321</v>
      </c>
      <c r="C96" s="17">
        <v>2000</v>
      </c>
      <c r="D96" s="17">
        <v>0</v>
      </c>
      <c r="E96" s="29">
        <f t="shared" si="1"/>
        <v>0</v>
      </c>
    </row>
    <row r="97" spans="1:5" ht="21.75">
      <c r="A97" s="65" t="s">
        <v>349</v>
      </c>
      <c r="B97" s="78" t="s">
        <v>350</v>
      </c>
      <c r="C97" s="17">
        <v>505000</v>
      </c>
      <c r="D97" s="17">
        <v>220000</v>
      </c>
      <c r="E97" s="29">
        <f t="shared" si="1"/>
        <v>43.564356435643568</v>
      </c>
    </row>
    <row r="98" spans="1:5" ht="168.75">
      <c r="A98" s="65" t="s">
        <v>455</v>
      </c>
      <c r="B98" s="78" t="s">
        <v>351</v>
      </c>
      <c r="C98" s="17">
        <v>505000</v>
      </c>
      <c r="D98" s="17">
        <v>220000</v>
      </c>
      <c r="E98" s="29">
        <f t="shared" si="1"/>
        <v>43.564356435643568</v>
      </c>
    </row>
    <row r="99" spans="1:5">
      <c r="A99" s="65" t="s">
        <v>482</v>
      </c>
      <c r="B99" s="78" t="s">
        <v>483</v>
      </c>
      <c r="C99" s="17">
        <v>0</v>
      </c>
      <c r="D99" s="17">
        <v>16407.05</v>
      </c>
      <c r="E99" s="29"/>
    </row>
    <row r="100" spans="1:5">
      <c r="A100" s="65" t="s">
        <v>484</v>
      </c>
      <c r="B100" s="78" t="s">
        <v>485</v>
      </c>
      <c r="C100" s="17">
        <v>0</v>
      </c>
      <c r="D100" s="17">
        <v>16407.05</v>
      </c>
      <c r="E100" s="29"/>
    </row>
    <row r="101" spans="1:5" ht="21.75">
      <c r="A101" s="65" t="s">
        <v>486</v>
      </c>
      <c r="B101" s="78" t="s">
        <v>487</v>
      </c>
      <c r="C101" s="17">
        <v>0</v>
      </c>
      <c r="D101" s="17">
        <v>16407.05</v>
      </c>
      <c r="E101" s="29"/>
    </row>
    <row r="102" spans="1:5">
      <c r="A102" s="65" t="s">
        <v>23</v>
      </c>
      <c r="B102" s="78" t="s">
        <v>107</v>
      </c>
      <c r="C102" s="17">
        <v>1347319116.24</v>
      </c>
      <c r="D102" s="17">
        <v>194617458.43000001</v>
      </c>
      <c r="E102" s="29">
        <f t="shared" si="1"/>
        <v>14.444793077168253</v>
      </c>
    </row>
    <row r="103" spans="1:5" ht="32.25">
      <c r="A103" s="65" t="s">
        <v>24</v>
      </c>
      <c r="B103" s="78" t="s">
        <v>108</v>
      </c>
      <c r="C103" s="17">
        <v>1347319116.24</v>
      </c>
      <c r="D103" s="17">
        <v>194772881.47999999</v>
      </c>
      <c r="E103" s="29">
        <f t="shared" si="1"/>
        <v>14.456328803792079</v>
      </c>
    </row>
    <row r="104" spans="1:5" ht="21.75">
      <c r="A104" s="65" t="s">
        <v>57</v>
      </c>
      <c r="B104" s="78" t="s">
        <v>276</v>
      </c>
      <c r="C104" s="17">
        <v>594924400</v>
      </c>
      <c r="D104" s="17">
        <v>113160700</v>
      </c>
      <c r="E104" s="29">
        <f t="shared" si="1"/>
        <v>19.02102183067294</v>
      </c>
    </row>
    <row r="105" spans="1:5" ht="21.75">
      <c r="A105" s="65" t="s">
        <v>25</v>
      </c>
      <c r="B105" s="78" t="s">
        <v>277</v>
      </c>
      <c r="C105" s="17">
        <v>197154100</v>
      </c>
      <c r="D105" s="17">
        <v>102361700</v>
      </c>
      <c r="E105" s="29">
        <f t="shared" si="1"/>
        <v>51.919640524848333</v>
      </c>
    </row>
    <row r="106" spans="1:5" ht="42.75">
      <c r="A106" s="65" t="s">
        <v>322</v>
      </c>
      <c r="B106" s="78" t="s">
        <v>278</v>
      </c>
      <c r="C106" s="17">
        <v>197154100</v>
      </c>
      <c r="D106" s="17">
        <v>102361700</v>
      </c>
      <c r="E106" s="29">
        <f t="shared" si="1"/>
        <v>51.919640524848333</v>
      </c>
    </row>
    <row r="107" spans="1:5" ht="32.25">
      <c r="A107" s="65" t="s">
        <v>26</v>
      </c>
      <c r="B107" s="78" t="s">
        <v>279</v>
      </c>
      <c r="C107" s="17">
        <v>269668000</v>
      </c>
      <c r="D107" s="17">
        <v>0</v>
      </c>
      <c r="E107" s="29">
        <f t="shared" si="1"/>
        <v>0</v>
      </c>
    </row>
    <row r="108" spans="1:5" ht="32.25">
      <c r="A108" s="65" t="s">
        <v>27</v>
      </c>
      <c r="B108" s="78" t="s">
        <v>280</v>
      </c>
      <c r="C108" s="17">
        <v>269668000</v>
      </c>
      <c r="D108" s="17">
        <v>0</v>
      </c>
      <c r="E108" s="29">
        <f t="shared" si="1"/>
        <v>0</v>
      </c>
    </row>
    <row r="109" spans="1:5">
      <c r="A109" s="65" t="s">
        <v>323</v>
      </c>
      <c r="B109" s="78" t="s">
        <v>324</v>
      </c>
      <c r="C109" s="17">
        <v>128102300</v>
      </c>
      <c r="D109" s="17">
        <v>10799000</v>
      </c>
      <c r="E109" s="29">
        <f t="shared" si="1"/>
        <v>8.4299813508422563</v>
      </c>
    </row>
    <row r="110" spans="1:5" ht="21.75">
      <c r="A110" s="65" t="s">
        <v>325</v>
      </c>
      <c r="B110" s="78" t="s">
        <v>326</v>
      </c>
      <c r="C110" s="17">
        <v>128102300</v>
      </c>
      <c r="D110" s="17">
        <v>10799000</v>
      </c>
      <c r="E110" s="29">
        <f t="shared" si="1"/>
        <v>8.4299813508422563</v>
      </c>
    </row>
    <row r="111" spans="1:5" ht="32.25">
      <c r="A111" s="65" t="s">
        <v>236</v>
      </c>
      <c r="B111" s="78" t="s">
        <v>281</v>
      </c>
      <c r="C111" s="17">
        <v>51322492.409999996</v>
      </c>
      <c r="D111" s="17">
        <v>3043900</v>
      </c>
      <c r="E111" s="29">
        <f t="shared" si="1"/>
        <v>5.9309278584586194</v>
      </c>
    </row>
    <row r="112" spans="1:5" ht="74.25">
      <c r="A112" s="65" t="s">
        <v>456</v>
      </c>
      <c r="B112" s="78" t="s">
        <v>457</v>
      </c>
      <c r="C112" s="17">
        <v>3906900</v>
      </c>
      <c r="D112" s="17">
        <v>0</v>
      </c>
      <c r="E112" s="29">
        <f t="shared" si="1"/>
        <v>0</v>
      </c>
    </row>
    <row r="113" spans="1:5" ht="74.25">
      <c r="A113" s="65" t="s">
        <v>458</v>
      </c>
      <c r="B113" s="78" t="s">
        <v>459</v>
      </c>
      <c r="C113" s="17">
        <v>3906900</v>
      </c>
      <c r="D113" s="17">
        <v>0</v>
      </c>
      <c r="E113" s="29">
        <f t="shared" si="1"/>
        <v>0</v>
      </c>
    </row>
    <row r="114" spans="1:5" ht="84.75">
      <c r="A114" s="65" t="s">
        <v>460</v>
      </c>
      <c r="B114" s="78" t="s">
        <v>461</v>
      </c>
      <c r="C114" s="17">
        <v>6586200</v>
      </c>
      <c r="D114" s="17">
        <v>0</v>
      </c>
      <c r="E114" s="29">
        <f t="shared" si="1"/>
        <v>0</v>
      </c>
    </row>
    <row r="115" spans="1:5" ht="95.25">
      <c r="A115" s="65" t="s">
        <v>462</v>
      </c>
      <c r="B115" s="78" t="s">
        <v>463</v>
      </c>
      <c r="C115" s="17">
        <v>6586200</v>
      </c>
      <c r="D115" s="17">
        <v>0</v>
      </c>
      <c r="E115" s="29">
        <f t="shared" si="1"/>
        <v>0</v>
      </c>
    </row>
    <row r="116" spans="1:5" ht="63.75">
      <c r="A116" s="65" t="s">
        <v>352</v>
      </c>
      <c r="B116" s="78" t="s">
        <v>353</v>
      </c>
      <c r="C116" s="17">
        <v>12076000</v>
      </c>
      <c r="D116" s="17">
        <v>2550000</v>
      </c>
      <c r="E116" s="29">
        <f t="shared" si="1"/>
        <v>21.116263663464725</v>
      </c>
    </row>
    <row r="117" spans="1:5" ht="63.75">
      <c r="A117" s="65" t="s">
        <v>354</v>
      </c>
      <c r="B117" s="78" t="s">
        <v>355</v>
      </c>
      <c r="C117" s="17">
        <v>12076000</v>
      </c>
      <c r="D117" s="17">
        <v>2550000</v>
      </c>
      <c r="E117" s="29">
        <f t="shared" si="1"/>
        <v>21.116263663464725</v>
      </c>
    </row>
    <row r="118" spans="1:5" ht="32.25">
      <c r="A118" s="65" t="s">
        <v>488</v>
      </c>
      <c r="B118" s="78" t="s">
        <v>489</v>
      </c>
      <c r="C118" s="17">
        <v>480892.41</v>
      </c>
      <c r="D118" s="17">
        <v>0</v>
      </c>
      <c r="E118" s="29">
        <f t="shared" si="1"/>
        <v>0</v>
      </c>
    </row>
    <row r="119" spans="1:5" ht="32.25">
      <c r="A119" s="65" t="s">
        <v>490</v>
      </c>
      <c r="B119" s="78" t="s">
        <v>491</v>
      </c>
      <c r="C119" s="17">
        <v>480892.41</v>
      </c>
      <c r="D119" s="17">
        <v>0</v>
      </c>
      <c r="E119" s="29">
        <f t="shared" si="1"/>
        <v>0</v>
      </c>
    </row>
    <row r="120" spans="1:5" ht="21.75">
      <c r="A120" s="65" t="s">
        <v>386</v>
      </c>
      <c r="B120" s="78" t="s">
        <v>387</v>
      </c>
      <c r="C120" s="17">
        <v>365600</v>
      </c>
      <c r="D120" s="17">
        <v>0</v>
      </c>
      <c r="E120" s="29">
        <f t="shared" si="1"/>
        <v>0</v>
      </c>
    </row>
    <row r="121" spans="1:5" ht="21.75">
      <c r="A121" s="65" t="s">
        <v>388</v>
      </c>
      <c r="B121" s="78" t="s">
        <v>389</v>
      </c>
      <c r="C121" s="17">
        <v>365600</v>
      </c>
      <c r="D121" s="17">
        <v>0</v>
      </c>
      <c r="E121" s="29">
        <f t="shared" si="1"/>
        <v>0</v>
      </c>
    </row>
    <row r="122" spans="1:5">
      <c r="A122" s="65" t="s">
        <v>28</v>
      </c>
      <c r="B122" s="78" t="s">
        <v>282</v>
      </c>
      <c r="C122" s="17">
        <v>27906900</v>
      </c>
      <c r="D122" s="17">
        <v>493900</v>
      </c>
      <c r="E122" s="29">
        <f t="shared" si="1"/>
        <v>1.7698132003196341</v>
      </c>
    </row>
    <row r="123" spans="1:5" ht="21.75">
      <c r="A123" s="65" t="s">
        <v>29</v>
      </c>
      <c r="B123" s="78" t="s">
        <v>283</v>
      </c>
      <c r="C123" s="17">
        <v>27906900</v>
      </c>
      <c r="D123" s="17">
        <v>493900</v>
      </c>
      <c r="E123" s="29">
        <f t="shared" si="1"/>
        <v>1.7698132003196341</v>
      </c>
    </row>
    <row r="124" spans="1:5" ht="21.75">
      <c r="A124" s="65" t="s">
        <v>58</v>
      </c>
      <c r="B124" s="78" t="s">
        <v>284</v>
      </c>
      <c r="C124" s="17">
        <v>558406600</v>
      </c>
      <c r="D124" s="17">
        <v>61194960.119999997</v>
      </c>
      <c r="E124" s="29">
        <f t="shared" si="1"/>
        <v>10.958853301519</v>
      </c>
    </row>
    <row r="125" spans="1:5" ht="32.25">
      <c r="A125" s="65" t="s">
        <v>242</v>
      </c>
      <c r="B125" s="78" t="s">
        <v>285</v>
      </c>
      <c r="C125" s="17">
        <v>552048308.09000003</v>
      </c>
      <c r="D125" s="17">
        <v>60611060.119999997</v>
      </c>
      <c r="E125" s="29">
        <f t="shared" si="1"/>
        <v>10.979303664511662</v>
      </c>
    </row>
    <row r="126" spans="1:5" ht="42.75">
      <c r="A126" s="65" t="s">
        <v>30</v>
      </c>
      <c r="B126" s="78" t="s">
        <v>286</v>
      </c>
      <c r="C126" s="17">
        <v>552048308.09000003</v>
      </c>
      <c r="D126" s="17">
        <v>60611060.119999997</v>
      </c>
      <c r="E126" s="29">
        <f t="shared" si="1"/>
        <v>10.979303664511662</v>
      </c>
    </row>
    <row r="127" spans="1:5" ht="74.25">
      <c r="A127" s="65" t="s">
        <v>59</v>
      </c>
      <c r="B127" s="78" t="s">
        <v>287</v>
      </c>
      <c r="C127" s="17">
        <v>1875300</v>
      </c>
      <c r="D127" s="17">
        <v>150000</v>
      </c>
      <c r="E127" s="29">
        <f t="shared" ref="E127:E143" si="2">(D127/C127)*100</f>
        <v>7.9987202047672374</v>
      </c>
    </row>
    <row r="128" spans="1:5" ht="84.75">
      <c r="A128" s="65" t="s">
        <v>225</v>
      </c>
      <c r="B128" s="78" t="s">
        <v>288</v>
      </c>
      <c r="C128" s="17">
        <v>1875300</v>
      </c>
      <c r="D128" s="17">
        <v>150000</v>
      </c>
      <c r="E128" s="29">
        <f t="shared" si="2"/>
        <v>7.9987202047672374</v>
      </c>
    </row>
    <row r="129" spans="1:5" ht="63.75">
      <c r="A129" s="65" t="s">
        <v>464</v>
      </c>
      <c r="B129" s="78" t="s">
        <v>465</v>
      </c>
      <c r="C129" s="17">
        <v>1853591.91</v>
      </c>
      <c r="D129" s="17">
        <v>0</v>
      </c>
      <c r="E129" s="29">
        <f t="shared" si="2"/>
        <v>0</v>
      </c>
    </row>
    <row r="130" spans="1:5" ht="63.75">
      <c r="A130" s="65" t="s">
        <v>466</v>
      </c>
      <c r="B130" s="78" t="s">
        <v>467</v>
      </c>
      <c r="C130" s="17">
        <v>1853591.91</v>
      </c>
      <c r="D130" s="17">
        <v>0</v>
      </c>
      <c r="E130" s="29">
        <f t="shared" si="2"/>
        <v>0</v>
      </c>
    </row>
    <row r="131" spans="1:5" ht="42.75">
      <c r="A131" s="65" t="s">
        <v>404</v>
      </c>
      <c r="B131" s="78" t="s">
        <v>289</v>
      </c>
      <c r="C131" s="17">
        <v>2603500</v>
      </c>
      <c r="D131" s="17">
        <v>433900</v>
      </c>
      <c r="E131" s="29">
        <f t="shared" si="2"/>
        <v>16.66602650278471</v>
      </c>
    </row>
    <row r="132" spans="1:5" ht="53.25">
      <c r="A132" s="65" t="s">
        <v>405</v>
      </c>
      <c r="B132" s="78" t="s">
        <v>290</v>
      </c>
      <c r="C132" s="17">
        <v>2603500</v>
      </c>
      <c r="D132" s="17">
        <v>433900</v>
      </c>
      <c r="E132" s="29">
        <f t="shared" si="2"/>
        <v>16.66602650278471</v>
      </c>
    </row>
    <row r="133" spans="1:5" ht="53.25">
      <c r="A133" s="65" t="s">
        <v>258</v>
      </c>
      <c r="B133" s="78" t="s">
        <v>291</v>
      </c>
      <c r="C133" s="17">
        <v>25900</v>
      </c>
      <c r="D133" s="17">
        <v>0</v>
      </c>
      <c r="E133" s="29">
        <f t="shared" si="2"/>
        <v>0</v>
      </c>
    </row>
    <row r="134" spans="1:5" ht="63.75">
      <c r="A134" s="65" t="s">
        <v>292</v>
      </c>
      <c r="B134" s="78" t="s">
        <v>293</v>
      </c>
      <c r="C134" s="17">
        <v>25900</v>
      </c>
      <c r="D134" s="17">
        <v>0</v>
      </c>
      <c r="E134" s="29">
        <f t="shared" si="2"/>
        <v>0</v>
      </c>
    </row>
    <row r="135" spans="1:5">
      <c r="A135" s="65" t="s">
        <v>31</v>
      </c>
      <c r="B135" s="78" t="s">
        <v>294</v>
      </c>
      <c r="C135" s="17">
        <v>142665623.83000001</v>
      </c>
      <c r="D135" s="17">
        <v>17373321.359999999</v>
      </c>
      <c r="E135" s="29">
        <f t="shared" si="2"/>
        <v>12.177650714724384</v>
      </c>
    </row>
    <row r="136" spans="1:5" ht="63.75">
      <c r="A136" s="65" t="s">
        <v>249</v>
      </c>
      <c r="B136" s="78" t="s">
        <v>295</v>
      </c>
      <c r="C136" s="17">
        <v>92175328.829999998</v>
      </c>
      <c r="D136" s="17">
        <v>15047921.359999999</v>
      </c>
      <c r="E136" s="29">
        <f t="shared" si="2"/>
        <v>16.325324304243114</v>
      </c>
    </row>
    <row r="137" spans="1:5" ht="63.75">
      <c r="A137" s="65" t="s">
        <v>109</v>
      </c>
      <c r="B137" s="78" t="s">
        <v>296</v>
      </c>
      <c r="C137" s="17">
        <v>92175328.829999998</v>
      </c>
      <c r="D137" s="17">
        <v>15047921.359999999</v>
      </c>
      <c r="E137" s="29">
        <f t="shared" si="2"/>
        <v>16.325324304243114</v>
      </c>
    </row>
    <row r="138" spans="1:5" ht="74.25">
      <c r="A138" s="65" t="s">
        <v>421</v>
      </c>
      <c r="B138" s="78" t="s">
        <v>424</v>
      </c>
      <c r="C138" s="17">
        <v>3436580</v>
      </c>
      <c r="D138" s="17">
        <v>509400</v>
      </c>
      <c r="E138" s="29">
        <f t="shared" si="2"/>
        <v>14.822876231602351</v>
      </c>
    </row>
    <row r="139" spans="1:5" ht="74.25">
      <c r="A139" s="65" t="s">
        <v>422</v>
      </c>
      <c r="B139" s="78" t="s">
        <v>425</v>
      </c>
      <c r="C139" s="17">
        <v>3436580</v>
      </c>
      <c r="D139" s="17">
        <v>509400</v>
      </c>
      <c r="E139" s="29">
        <f t="shared" si="2"/>
        <v>14.822876231602351</v>
      </c>
    </row>
    <row r="140" spans="1:5" ht="116.25">
      <c r="A140" s="65" t="s">
        <v>417</v>
      </c>
      <c r="B140" s="78" t="s">
        <v>343</v>
      </c>
      <c r="C140" s="17">
        <v>21795500</v>
      </c>
      <c r="D140" s="17">
        <v>1816000</v>
      </c>
      <c r="E140" s="29">
        <f t="shared" si="2"/>
        <v>8.3319951366107681</v>
      </c>
    </row>
    <row r="141" spans="1:5" ht="126.75">
      <c r="A141" s="65" t="s">
        <v>418</v>
      </c>
      <c r="B141" s="78" t="s">
        <v>344</v>
      </c>
      <c r="C141" s="17">
        <v>21795500</v>
      </c>
      <c r="D141" s="17">
        <v>1816000</v>
      </c>
      <c r="E141" s="29">
        <f t="shared" si="2"/>
        <v>8.3319951366107681</v>
      </c>
    </row>
    <row r="142" spans="1:5" ht="21.75">
      <c r="A142" s="65" t="s">
        <v>381</v>
      </c>
      <c r="B142" s="78" t="s">
        <v>382</v>
      </c>
      <c r="C142" s="17">
        <v>25258215</v>
      </c>
      <c r="D142" s="17">
        <v>0</v>
      </c>
      <c r="E142" s="29">
        <f t="shared" si="2"/>
        <v>0</v>
      </c>
    </row>
    <row r="143" spans="1:5" ht="32.25">
      <c r="A143" s="65" t="s">
        <v>383</v>
      </c>
      <c r="B143" s="78" t="s">
        <v>384</v>
      </c>
      <c r="C143" s="17">
        <v>25258215</v>
      </c>
      <c r="D143" s="17">
        <v>0</v>
      </c>
      <c r="E143" s="29">
        <f t="shared" si="2"/>
        <v>0</v>
      </c>
    </row>
    <row r="144" spans="1:5" ht="53.25">
      <c r="A144" s="65" t="s">
        <v>301</v>
      </c>
      <c r="B144" s="78" t="s">
        <v>302</v>
      </c>
      <c r="C144" s="17">
        <v>0</v>
      </c>
      <c r="D144" s="17">
        <v>-155423.04999999999</v>
      </c>
      <c r="E144" s="29"/>
    </row>
    <row r="145" spans="1:5" ht="42.75">
      <c r="A145" s="65" t="s">
        <v>243</v>
      </c>
      <c r="B145" s="78" t="s">
        <v>297</v>
      </c>
      <c r="C145" s="17">
        <v>0</v>
      </c>
      <c r="D145" s="17">
        <v>-155423.04999999999</v>
      </c>
      <c r="E145" s="29"/>
    </row>
    <row r="146" spans="1:5" ht="53.25">
      <c r="A146" s="65" t="s">
        <v>237</v>
      </c>
      <c r="B146" s="78" t="s">
        <v>298</v>
      </c>
      <c r="C146" s="17">
        <v>0</v>
      </c>
      <c r="D146" s="17">
        <v>-155423.04999999999</v>
      </c>
      <c r="E146" s="29"/>
    </row>
    <row r="148" spans="1:5">
      <c r="A148" s="79" t="s">
        <v>492</v>
      </c>
      <c r="B148" s="80"/>
      <c r="C148" s="80"/>
      <c r="D148" s="81"/>
    </row>
    <row r="149" spans="1:5">
      <c r="A149" s="82"/>
      <c r="B149" s="83"/>
      <c r="C149" s="81"/>
      <c r="D149" s="81" t="s">
        <v>257</v>
      </c>
    </row>
    <row r="150" spans="1:5" ht="31.5">
      <c r="A150" s="13" t="s">
        <v>61</v>
      </c>
      <c r="B150" s="13" t="s">
        <v>113</v>
      </c>
      <c r="C150" s="40" t="s">
        <v>111</v>
      </c>
      <c r="D150" s="41" t="s">
        <v>110</v>
      </c>
      <c r="E150" s="13" t="s">
        <v>112</v>
      </c>
    </row>
    <row r="151" spans="1:5" ht="21">
      <c r="A151" s="74" t="s">
        <v>273</v>
      </c>
      <c r="B151" s="84" t="s">
        <v>114</v>
      </c>
      <c r="C151" s="18">
        <v>1542768188.3599999</v>
      </c>
      <c r="D151" s="18">
        <v>181798519.22</v>
      </c>
      <c r="E151" s="45">
        <f>(D151/C151)*100</f>
        <v>11.783916766734492</v>
      </c>
    </row>
    <row r="152" spans="1:5">
      <c r="A152" s="72" t="s">
        <v>115</v>
      </c>
      <c r="B152" s="85" t="s">
        <v>116</v>
      </c>
      <c r="C152" s="86">
        <v>109492581.56</v>
      </c>
      <c r="D152" s="86">
        <v>12739365.029999999</v>
      </c>
      <c r="E152" s="73">
        <f t="shared" ref="E152:E175" si="3">(D152/C152)*100</f>
        <v>11.634911560669572</v>
      </c>
    </row>
    <row r="153" spans="1:5" ht="42.75">
      <c r="A153" s="70" t="s">
        <v>32</v>
      </c>
      <c r="B153" s="87" t="s">
        <v>117</v>
      </c>
      <c r="C153" s="20">
        <v>2190400</v>
      </c>
      <c r="D153" s="20">
        <v>246251.58</v>
      </c>
      <c r="E153" s="46">
        <f>(D153/C153)*100</f>
        <v>11.242310993425859</v>
      </c>
    </row>
    <row r="154" spans="1:5" ht="63.75">
      <c r="A154" s="67" t="s">
        <v>118</v>
      </c>
      <c r="B154" s="88" t="s">
        <v>119</v>
      </c>
      <c r="C154" s="17">
        <v>2190400</v>
      </c>
      <c r="D154" s="17">
        <v>246251.58</v>
      </c>
      <c r="E154" s="29">
        <f t="shared" si="3"/>
        <v>11.242310993425859</v>
      </c>
    </row>
    <row r="155" spans="1:5" ht="53.25">
      <c r="A155" s="70" t="s">
        <v>33</v>
      </c>
      <c r="B155" s="87" t="s">
        <v>120</v>
      </c>
      <c r="C155" s="20">
        <v>4505862</v>
      </c>
      <c r="D155" s="20">
        <v>546917.82999999996</v>
      </c>
      <c r="E155" s="46">
        <f t="shared" si="3"/>
        <v>12.137917894511638</v>
      </c>
    </row>
    <row r="156" spans="1:5" ht="63.75">
      <c r="A156" s="67" t="s">
        <v>118</v>
      </c>
      <c r="B156" s="88" t="s">
        <v>121</v>
      </c>
      <c r="C156" s="17">
        <v>4045862</v>
      </c>
      <c r="D156" s="17">
        <v>408397.51</v>
      </c>
      <c r="E156" s="29">
        <f t="shared" si="3"/>
        <v>10.094202669295196</v>
      </c>
    </row>
    <row r="157" spans="1:5" ht="32.25">
      <c r="A157" s="67" t="s">
        <v>122</v>
      </c>
      <c r="B157" s="88" t="s">
        <v>123</v>
      </c>
      <c r="C157" s="17">
        <v>460000</v>
      </c>
      <c r="D157" s="17">
        <v>138520.32000000001</v>
      </c>
      <c r="E157" s="29">
        <f t="shared" si="3"/>
        <v>30.113113043478261</v>
      </c>
    </row>
    <row r="158" spans="1:5" ht="53.25">
      <c r="A158" s="70" t="s">
        <v>446</v>
      </c>
      <c r="B158" s="87" t="s">
        <v>124</v>
      </c>
      <c r="C158" s="20">
        <v>50105552.359999999</v>
      </c>
      <c r="D158" s="20">
        <v>5487792.4000000004</v>
      </c>
      <c r="E158" s="46">
        <f t="shared" si="3"/>
        <v>10.952463632315897</v>
      </c>
    </row>
    <row r="159" spans="1:5" ht="63.75">
      <c r="A159" s="67" t="s">
        <v>118</v>
      </c>
      <c r="B159" s="88" t="s">
        <v>125</v>
      </c>
      <c r="C159" s="17">
        <v>41334022.170000002</v>
      </c>
      <c r="D159" s="17">
        <v>3858740.39</v>
      </c>
      <c r="E159" s="29">
        <f t="shared" si="3"/>
        <v>9.3355066538882632</v>
      </c>
    </row>
    <row r="160" spans="1:5" ht="32.25">
      <c r="A160" s="67" t="s">
        <v>122</v>
      </c>
      <c r="B160" s="88" t="s">
        <v>126</v>
      </c>
      <c r="C160" s="17">
        <v>8697218.1899999995</v>
      </c>
      <c r="D160" s="17">
        <v>1554740.01</v>
      </c>
      <c r="E160" s="29">
        <f t="shared" si="3"/>
        <v>17.876290740729363</v>
      </c>
    </row>
    <row r="161" spans="1:5">
      <c r="A161" s="67" t="s">
        <v>129</v>
      </c>
      <c r="B161" s="88" t="s">
        <v>130</v>
      </c>
      <c r="C161" s="17">
        <v>74312</v>
      </c>
      <c r="D161" s="17">
        <v>74312</v>
      </c>
      <c r="E161" s="29">
        <f t="shared" si="3"/>
        <v>100</v>
      </c>
    </row>
    <row r="162" spans="1:5">
      <c r="A162" s="70" t="s">
        <v>259</v>
      </c>
      <c r="B162" s="87" t="s">
        <v>260</v>
      </c>
      <c r="C162" s="20">
        <v>25900</v>
      </c>
      <c r="D162" s="21" t="s">
        <v>3</v>
      </c>
      <c r="E162" s="46"/>
    </row>
    <row r="163" spans="1:5" ht="32.25">
      <c r="A163" s="67" t="s">
        <v>122</v>
      </c>
      <c r="B163" s="88" t="s">
        <v>261</v>
      </c>
      <c r="C163" s="17">
        <v>25900</v>
      </c>
      <c r="D163" s="19" t="s">
        <v>3</v>
      </c>
      <c r="E163" s="29"/>
    </row>
    <row r="164" spans="1:5" ht="42.75">
      <c r="A164" s="70" t="s">
        <v>34</v>
      </c>
      <c r="B164" s="87" t="s">
        <v>131</v>
      </c>
      <c r="C164" s="20">
        <v>15252871.199999999</v>
      </c>
      <c r="D164" s="20">
        <v>2001937.36</v>
      </c>
      <c r="E164" s="46">
        <f t="shared" si="3"/>
        <v>13.124986986056763</v>
      </c>
    </row>
    <row r="165" spans="1:5" ht="63.75">
      <c r="A165" s="67" t="s">
        <v>118</v>
      </c>
      <c r="B165" s="88" t="s">
        <v>132</v>
      </c>
      <c r="C165" s="17">
        <v>14323061.199999999</v>
      </c>
      <c r="D165" s="17">
        <v>1742654.39</v>
      </c>
      <c r="E165" s="29">
        <f t="shared" si="3"/>
        <v>12.166773329153965</v>
      </c>
    </row>
    <row r="166" spans="1:5" ht="32.25">
      <c r="A166" s="67" t="s">
        <v>122</v>
      </c>
      <c r="B166" s="88" t="s">
        <v>133</v>
      </c>
      <c r="C166" s="17">
        <v>929810</v>
      </c>
      <c r="D166" s="17">
        <v>259282.97</v>
      </c>
      <c r="E166" s="29">
        <f t="shared" si="3"/>
        <v>27.885586302577948</v>
      </c>
    </row>
    <row r="167" spans="1:5">
      <c r="A167" s="70" t="s">
        <v>35</v>
      </c>
      <c r="B167" s="87" t="s">
        <v>134</v>
      </c>
      <c r="C167" s="20">
        <v>500000</v>
      </c>
      <c r="D167" s="21" t="s">
        <v>3</v>
      </c>
      <c r="E167" s="46"/>
    </row>
    <row r="168" spans="1:5">
      <c r="A168" s="67" t="s">
        <v>129</v>
      </c>
      <c r="B168" s="88" t="s">
        <v>135</v>
      </c>
      <c r="C168" s="17">
        <v>500000</v>
      </c>
      <c r="D168" s="19" t="s">
        <v>3</v>
      </c>
      <c r="E168" s="29"/>
    </row>
    <row r="169" spans="1:5">
      <c r="A169" s="67" t="s">
        <v>426</v>
      </c>
      <c r="B169" s="88" t="s">
        <v>427</v>
      </c>
      <c r="C169" s="17">
        <v>500000</v>
      </c>
      <c r="D169" s="19" t="s">
        <v>3</v>
      </c>
      <c r="E169" s="29"/>
    </row>
    <row r="170" spans="1:5">
      <c r="A170" s="70" t="s">
        <v>36</v>
      </c>
      <c r="B170" s="87" t="s">
        <v>136</v>
      </c>
      <c r="C170" s="20">
        <v>36911996</v>
      </c>
      <c r="D170" s="20">
        <v>4456465.8600000003</v>
      </c>
      <c r="E170" s="46">
        <f t="shared" si="3"/>
        <v>12.073218310925263</v>
      </c>
    </row>
    <row r="171" spans="1:5" ht="63.75">
      <c r="A171" s="67" t="s">
        <v>118</v>
      </c>
      <c r="B171" s="88" t="s">
        <v>137</v>
      </c>
      <c r="C171" s="17">
        <v>30424896</v>
      </c>
      <c r="D171" s="17">
        <v>3359011.18</v>
      </c>
      <c r="E171" s="29">
        <f t="shared" si="3"/>
        <v>11.040337426297201</v>
      </c>
    </row>
    <row r="172" spans="1:5" ht="32.25">
      <c r="A172" s="67" t="s">
        <v>122</v>
      </c>
      <c r="B172" s="88" t="s">
        <v>138</v>
      </c>
      <c r="C172" s="17">
        <v>6218300</v>
      </c>
      <c r="D172" s="17">
        <v>1075722.68</v>
      </c>
      <c r="E172" s="29">
        <f t="shared" si="3"/>
        <v>17.299304954730392</v>
      </c>
    </row>
    <row r="173" spans="1:5">
      <c r="A173" s="67" t="s">
        <v>128</v>
      </c>
      <c r="B173" s="88" t="s">
        <v>139</v>
      </c>
      <c r="C173" s="17">
        <v>130700</v>
      </c>
      <c r="D173" s="17">
        <v>21700</v>
      </c>
      <c r="E173" s="29">
        <f t="shared" si="3"/>
        <v>16.602907421576131</v>
      </c>
    </row>
    <row r="174" spans="1:5" ht="32.25">
      <c r="A174" s="67" t="s">
        <v>170</v>
      </c>
      <c r="B174" s="88" t="s">
        <v>251</v>
      </c>
      <c r="C174" s="17">
        <v>138000</v>
      </c>
      <c r="D174" s="19" t="s">
        <v>3</v>
      </c>
      <c r="E174" s="29"/>
    </row>
    <row r="175" spans="1:5">
      <c r="A175" s="67" t="s">
        <v>129</v>
      </c>
      <c r="B175" s="88" t="s">
        <v>372</v>
      </c>
      <c r="C175" s="17">
        <v>100</v>
      </c>
      <c r="D175" s="17">
        <v>32</v>
      </c>
      <c r="E175" s="29">
        <f t="shared" si="3"/>
        <v>32</v>
      </c>
    </row>
    <row r="176" spans="1:5">
      <c r="A176" s="72" t="s">
        <v>140</v>
      </c>
      <c r="B176" s="85" t="s">
        <v>141</v>
      </c>
      <c r="C176" s="86">
        <v>2603500</v>
      </c>
      <c r="D176" s="86">
        <v>433900</v>
      </c>
      <c r="E176" s="73">
        <f t="shared" ref="E176:E195" si="4">(D176/C176)*100</f>
        <v>16.66602650278471</v>
      </c>
    </row>
    <row r="177" spans="1:5" ht="21.75">
      <c r="A177" s="70" t="s">
        <v>37</v>
      </c>
      <c r="B177" s="87" t="s">
        <v>142</v>
      </c>
      <c r="C177" s="20">
        <v>2603500</v>
      </c>
      <c r="D177" s="20">
        <v>433900</v>
      </c>
      <c r="E177" s="46">
        <f t="shared" si="4"/>
        <v>16.66602650278471</v>
      </c>
    </row>
    <row r="178" spans="1:5">
      <c r="A178" s="67" t="s">
        <v>128</v>
      </c>
      <c r="B178" s="88" t="s">
        <v>143</v>
      </c>
      <c r="C178" s="17">
        <v>2603500</v>
      </c>
      <c r="D178" s="17">
        <v>433900</v>
      </c>
      <c r="E178" s="29">
        <f t="shared" si="4"/>
        <v>16.66602650278471</v>
      </c>
    </row>
    <row r="179" spans="1:5" ht="21.75">
      <c r="A179" s="67" t="s">
        <v>144</v>
      </c>
      <c r="B179" s="88" t="s">
        <v>145</v>
      </c>
      <c r="C179" s="17">
        <v>9070364</v>
      </c>
      <c r="D179" s="17">
        <v>524889.27</v>
      </c>
      <c r="E179" s="29">
        <f t="shared" si="4"/>
        <v>5.7868600422210186</v>
      </c>
    </row>
    <row r="180" spans="1:5">
      <c r="A180" s="67" t="s">
        <v>365</v>
      </c>
      <c r="B180" s="88" t="s">
        <v>146</v>
      </c>
      <c r="C180" s="17">
        <v>5000</v>
      </c>
      <c r="D180" s="19" t="s">
        <v>3</v>
      </c>
      <c r="E180" s="29"/>
    </row>
    <row r="181" spans="1:5" ht="32.25">
      <c r="A181" s="67" t="s">
        <v>122</v>
      </c>
      <c r="B181" s="88" t="s">
        <v>147</v>
      </c>
      <c r="C181" s="17">
        <v>5000</v>
      </c>
      <c r="D181" s="19" t="s">
        <v>3</v>
      </c>
      <c r="E181" s="29"/>
    </row>
    <row r="182" spans="1:5" ht="42.75">
      <c r="A182" s="70" t="s">
        <v>366</v>
      </c>
      <c r="B182" s="87" t="s">
        <v>230</v>
      </c>
      <c r="C182" s="20">
        <v>9065364</v>
      </c>
      <c r="D182" s="20">
        <v>524889.27</v>
      </c>
      <c r="E182" s="46">
        <f t="shared" si="4"/>
        <v>5.7900517839107177</v>
      </c>
    </row>
    <row r="183" spans="1:5" ht="63.75">
      <c r="A183" s="67" t="s">
        <v>118</v>
      </c>
      <c r="B183" s="88" t="s">
        <v>367</v>
      </c>
      <c r="C183" s="17">
        <v>4952664</v>
      </c>
      <c r="D183" s="17">
        <v>519941.27</v>
      </c>
      <c r="E183" s="29">
        <f t="shared" si="4"/>
        <v>10.4982140924561</v>
      </c>
    </row>
    <row r="184" spans="1:5" ht="32.25">
      <c r="A184" s="67" t="s">
        <v>122</v>
      </c>
      <c r="B184" s="88" t="s">
        <v>368</v>
      </c>
      <c r="C184" s="17">
        <v>555000</v>
      </c>
      <c r="D184" s="17">
        <v>4948</v>
      </c>
      <c r="E184" s="29">
        <f t="shared" si="4"/>
        <v>0.89153153153153153</v>
      </c>
    </row>
    <row r="185" spans="1:5">
      <c r="A185" s="67" t="s">
        <v>128</v>
      </c>
      <c r="B185" s="88" t="s">
        <v>493</v>
      </c>
      <c r="C185" s="17">
        <v>3557700</v>
      </c>
      <c r="D185" s="19" t="s">
        <v>3</v>
      </c>
      <c r="E185" s="29"/>
    </row>
    <row r="186" spans="1:5">
      <c r="A186" s="70" t="s">
        <v>148</v>
      </c>
      <c r="B186" s="87" t="s">
        <v>149</v>
      </c>
      <c r="C186" s="20">
        <v>93027735.120000005</v>
      </c>
      <c r="D186" s="20">
        <v>8322316.7199999997</v>
      </c>
      <c r="E186" s="46">
        <f t="shared" si="4"/>
        <v>8.9460596985025251</v>
      </c>
    </row>
    <row r="187" spans="1:5">
      <c r="A187" s="70" t="s">
        <v>38</v>
      </c>
      <c r="B187" s="87" t="s">
        <v>150</v>
      </c>
      <c r="C187" s="20">
        <v>6060100</v>
      </c>
      <c r="D187" s="20">
        <v>531915.86</v>
      </c>
      <c r="E187" s="46">
        <f t="shared" si="4"/>
        <v>8.777344598273956</v>
      </c>
    </row>
    <row r="188" spans="1:5" ht="63.75">
      <c r="A188" s="67" t="s">
        <v>118</v>
      </c>
      <c r="B188" s="88" t="s">
        <v>151</v>
      </c>
      <c r="C188" s="17">
        <v>5561100</v>
      </c>
      <c r="D188" s="17">
        <v>492324.82</v>
      </c>
      <c r="E188" s="29">
        <f t="shared" si="4"/>
        <v>8.8530114545683407</v>
      </c>
    </row>
    <row r="189" spans="1:5" ht="32.25">
      <c r="A189" s="67" t="s">
        <v>122</v>
      </c>
      <c r="B189" s="88" t="s">
        <v>152</v>
      </c>
      <c r="C189" s="17">
        <v>499000</v>
      </c>
      <c r="D189" s="17">
        <v>39591.040000000001</v>
      </c>
      <c r="E189" s="29">
        <f t="shared" si="4"/>
        <v>7.9340761523046091</v>
      </c>
    </row>
    <row r="190" spans="1:5">
      <c r="A190" s="70" t="s">
        <v>39</v>
      </c>
      <c r="B190" s="87" t="s">
        <v>153</v>
      </c>
      <c r="C190" s="20">
        <v>71789302.120000005</v>
      </c>
      <c r="D190" s="20">
        <v>7405665.6200000001</v>
      </c>
      <c r="E190" s="46">
        <f t="shared" si="4"/>
        <v>10.315834534261105</v>
      </c>
    </row>
    <row r="191" spans="1:5" ht="32.25">
      <c r="A191" s="67" t="s">
        <v>122</v>
      </c>
      <c r="B191" s="88" t="s">
        <v>373</v>
      </c>
      <c r="C191" s="17">
        <v>100</v>
      </c>
      <c r="D191" s="19" t="s">
        <v>3</v>
      </c>
      <c r="E191" s="29"/>
    </row>
    <row r="192" spans="1:5">
      <c r="A192" s="67" t="s">
        <v>129</v>
      </c>
      <c r="B192" s="88" t="s">
        <v>154</v>
      </c>
      <c r="C192" s="17">
        <v>71789202.120000005</v>
      </c>
      <c r="D192" s="17">
        <v>7405665.6200000001</v>
      </c>
      <c r="E192" s="29">
        <f t="shared" si="4"/>
        <v>10.315848903879695</v>
      </c>
    </row>
    <row r="193" spans="1:5">
      <c r="A193" s="70" t="s">
        <v>40</v>
      </c>
      <c r="B193" s="87" t="s">
        <v>155</v>
      </c>
      <c r="C193" s="20">
        <v>8590300</v>
      </c>
      <c r="D193" s="21" t="s">
        <v>3</v>
      </c>
      <c r="E193" s="46"/>
    </row>
    <row r="194" spans="1:5">
      <c r="A194" s="67" t="s">
        <v>128</v>
      </c>
      <c r="B194" s="88" t="s">
        <v>156</v>
      </c>
      <c r="C194" s="17">
        <v>8590300</v>
      </c>
      <c r="D194" s="19" t="s">
        <v>3</v>
      </c>
      <c r="E194" s="29"/>
    </row>
    <row r="195" spans="1:5">
      <c r="A195" s="70" t="s">
        <v>469</v>
      </c>
      <c r="B195" s="87" t="s">
        <v>470</v>
      </c>
      <c r="C195" s="20">
        <v>7000</v>
      </c>
      <c r="D195" s="21" t="s">
        <v>3</v>
      </c>
      <c r="E195" s="46"/>
    </row>
    <row r="196" spans="1:5" ht="32.25">
      <c r="A196" s="67" t="s">
        <v>122</v>
      </c>
      <c r="B196" s="88" t="s">
        <v>471</v>
      </c>
      <c r="C196" s="17">
        <v>7000</v>
      </c>
      <c r="D196" s="19" t="s">
        <v>3</v>
      </c>
      <c r="E196" s="29"/>
    </row>
    <row r="197" spans="1:5" ht="21.75">
      <c r="A197" s="70" t="s">
        <v>41</v>
      </c>
      <c r="B197" s="87" t="s">
        <v>157</v>
      </c>
      <c r="C197" s="20">
        <v>6581033</v>
      </c>
      <c r="D197" s="20">
        <v>384735.24</v>
      </c>
      <c r="E197" s="46">
        <f t="shared" ref="E197:E221" si="5">(D197/C197)*100</f>
        <v>5.8461223336822652</v>
      </c>
    </row>
    <row r="198" spans="1:5" ht="63.75">
      <c r="A198" s="67" t="s">
        <v>118</v>
      </c>
      <c r="B198" s="88" t="s">
        <v>158</v>
      </c>
      <c r="C198" s="17">
        <v>3992533</v>
      </c>
      <c r="D198" s="17">
        <v>382875.34</v>
      </c>
      <c r="E198" s="29">
        <f t="shared" si="5"/>
        <v>9.5897852315810557</v>
      </c>
    </row>
    <row r="199" spans="1:5" ht="32.25">
      <c r="A199" s="67" t="s">
        <v>122</v>
      </c>
      <c r="B199" s="88" t="s">
        <v>159</v>
      </c>
      <c r="C199" s="17">
        <v>1408300</v>
      </c>
      <c r="D199" s="17">
        <v>1859.9</v>
      </c>
      <c r="E199" s="29">
        <f t="shared" si="5"/>
        <v>0.13206703117233545</v>
      </c>
    </row>
    <row r="200" spans="1:5" ht="32.25">
      <c r="A200" s="67" t="s">
        <v>170</v>
      </c>
      <c r="B200" s="88" t="s">
        <v>244</v>
      </c>
      <c r="C200" s="17">
        <v>10000</v>
      </c>
      <c r="D200" s="19" t="s">
        <v>3</v>
      </c>
      <c r="E200" s="29"/>
    </row>
    <row r="201" spans="1:5">
      <c r="A201" s="67" t="s">
        <v>129</v>
      </c>
      <c r="B201" s="88" t="s">
        <v>374</v>
      </c>
      <c r="C201" s="17">
        <v>1170200</v>
      </c>
      <c r="D201" s="19" t="s">
        <v>3</v>
      </c>
      <c r="E201" s="29"/>
    </row>
    <row r="202" spans="1:5">
      <c r="A202" s="71" t="s">
        <v>160</v>
      </c>
      <c r="B202" s="84" t="s">
        <v>161</v>
      </c>
      <c r="C202" s="18">
        <v>45491400</v>
      </c>
      <c r="D202" s="47" t="s">
        <v>3</v>
      </c>
      <c r="E202" s="45"/>
    </row>
    <row r="203" spans="1:5">
      <c r="A203" s="70" t="s">
        <v>270</v>
      </c>
      <c r="B203" s="87" t="s">
        <v>271</v>
      </c>
      <c r="C203" s="20">
        <v>156000</v>
      </c>
      <c r="D203" s="21" t="s">
        <v>3</v>
      </c>
      <c r="E203" s="46"/>
    </row>
    <row r="204" spans="1:5" ht="32.25">
      <c r="A204" s="67" t="s">
        <v>122</v>
      </c>
      <c r="B204" s="88" t="s">
        <v>272</v>
      </c>
      <c r="C204" s="17">
        <v>156000</v>
      </c>
      <c r="D204" s="19" t="s">
        <v>3</v>
      </c>
      <c r="E204" s="29"/>
    </row>
    <row r="205" spans="1:5">
      <c r="A205" s="70" t="s">
        <v>42</v>
      </c>
      <c r="B205" s="87" t="s">
        <v>163</v>
      </c>
      <c r="C205" s="20">
        <v>33738200</v>
      </c>
      <c r="D205" s="21" t="s">
        <v>3</v>
      </c>
      <c r="E205" s="46"/>
    </row>
    <row r="206" spans="1:5">
      <c r="A206" s="67" t="s">
        <v>129</v>
      </c>
      <c r="B206" s="88" t="s">
        <v>164</v>
      </c>
      <c r="C206" s="17">
        <v>33738200</v>
      </c>
      <c r="D206" s="19" t="s">
        <v>3</v>
      </c>
      <c r="E206" s="29"/>
    </row>
    <row r="207" spans="1:5">
      <c r="A207" s="70" t="s">
        <v>407</v>
      </c>
      <c r="B207" s="87" t="s">
        <v>408</v>
      </c>
      <c r="C207" s="20">
        <v>11157200</v>
      </c>
      <c r="D207" s="21" t="s">
        <v>3</v>
      </c>
      <c r="E207" s="46"/>
    </row>
    <row r="208" spans="1:5">
      <c r="A208" s="67" t="s">
        <v>128</v>
      </c>
      <c r="B208" s="88" t="s">
        <v>409</v>
      </c>
      <c r="C208" s="17">
        <v>11157200</v>
      </c>
      <c r="D208" s="19" t="s">
        <v>3</v>
      </c>
      <c r="E208" s="29"/>
    </row>
    <row r="209" spans="1:5" ht="21.75">
      <c r="A209" s="70" t="s">
        <v>43</v>
      </c>
      <c r="B209" s="87" t="s">
        <v>165</v>
      </c>
      <c r="C209" s="20">
        <v>440000</v>
      </c>
      <c r="D209" s="21" t="s">
        <v>3</v>
      </c>
      <c r="E209" s="46"/>
    </row>
    <row r="210" spans="1:5" ht="32.25">
      <c r="A210" s="67" t="s">
        <v>122</v>
      </c>
      <c r="B210" s="88" t="s">
        <v>166</v>
      </c>
      <c r="C210" s="17">
        <v>440000</v>
      </c>
      <c r="D210" s="19" t="s">
        <v>3</v>
      </c>
      <c r="E210" s="29"/>
    </row>
    <row r="211" spans="1:5">
      <c r="A211" s="71" t="s">
        <v>262</v>
      </c>
      <c r="B211" s="84" t="s">
        <v>263</v>
      </c>
      <c r="C211" s="18">
        <v>652045</v>
      </c>
      <c r="D211" s="47" t="s">
        <v>3</v>
      </c>
      <c r="E211" s="45"/>
    </row>
    <row r="212" spans="1:5" ht="21.75">
      <c r="A212" s="70" t="s">
        <v>264</v>
      </c>
      <c r="B212" s="87" t="s">
        <v>265</v>
      </c>
      <c r="C212" s="20">
        <v>592045</v>
      </c>
      <c r="D212" s="21" t="s">
        <v>3</v>
      </c>
      <c r="E212" s="46"/>
    </row>
    <row r="213" spans="1:5" ht="32.25">
      <c r="A213" s="67" t="s">
        <v>122</v>
      </c>
      <c r="B213" s="88" t="s">
        <v>266</v>
      </c>
      <c r="C213" s="17">
        <v>592045</v>
      </c>
      <c r="D213" s="19" t="s">
        <v>3</v>
      </c>
      <c r="E213" s="29"/>
    </row>
    <row r="214" spans="1:5" ht="21.75">
      <c r="A214" s="70" t="s">
        <v>327</v>
      </c>
      <c r="B214" s="87" t="s">
        <v>328</v>
      </c>
      <c r="C214" s="20">
        <v>60000</v>
      </c>
      <c r="D214" s="21" t="s">
        <v>3</v>
      </c>
      <c r="E214" s="46"/>
    </row>
    <row r="215" spans="1:5" ht="32.25">
      <c r="A215" s="67" t="s">
        <v>122</v>
      </c>
      <c r="B215" s="88" t="s">
        <v>329</v>
      </c>
      <c r="C215" s="17">
        <v>60000</v>
      </c>
      <c r="D215" s="19" t="s">
        <v>3</v>
      </c>
      <c r="E215" s="29"/>
    </row>
    <row r="216" spans="1:5">
      <c r="A216" s="71" t="s">
        <v>167</v>
      </c>
      <c r="B216" s="84" t="s">
        <v>168</v>
      </c>
      <c r="C216" s="18">
        <v>820498445</v>
      </c>
      <c r="D216" s="18">
        <v>100505451.13</v>
      </c>
      <c r="E216" s="45">
        <f t="shared" si="5"/>
        <v>12.249316466407196</v>
      </c>
    </row>
    <row r="217" spans="1:5">
      <c r="A217" s="70" t="s">
        <v>44</v>
      </c>
      <c r="B217" s="87" t="s">
        <v>169</v>
      </c>
      <c r="C217" s="20">
        <v>146782353</v>
      </c>
      <c r="D217" s="20">
        <v>19545197</v>
      </c>
      <c r="E217" s="46">
        <f t="shared" si="5"/>
        <v>13.315767597757478</v>
      </c>
    </row>
    <row r="218" spans="1:5" ht="32.25">
      <c r="A218" s="67" t="s">
        <v>170</v>
      </c>
      <c r="B218" s="88" t="s">
        <v>171</v>
      </c>
      <c r="C218" s="17">
        <v>146782353</v>
      </c>
      <c r="D218" s="17">
        <v>19545197</v>
      </c>
      <c r="E218" s="29">
        <f t="shared" si="5"/>
        <v>13.315767597757478</v>
      </c>
    </row>
    <row r="219" spans="1:5">
      <c r="A219" s="70" t="s">
        <v>45</v>
      </c>
      <c r="B219" s="87" t="s">
        <v>172</v>
      </c>
      <c r="C219" s="20">
        <v>537872092</v>
      </c>
      <c r="D219" s="20">
        <v>64956490</v>
      </c>
      <c r="E219" s="46">
        <f t="shared" si="5"/>
        <v>12.076568196440279</v>
      </c>
    </row>
    <row r="220" spans="1:5" ht="32.25">
      <c r="A220" s="67" t="s">
        <v>122</v>
      </c>
      <c r="B220" s="88" t="s">
        <v>380</v>
      </c>
      <c r="C220" s="17">
        <v>5884727.2800000003</v>
      </c>
      <c r="D220" s="19" t="s">
        <v>3</v>
      </c>
      <c r="E220" s="29"/>
    </row>
    <row r="221" spans="1:5" ht="32.25">
      <c r="A221" s="67" t="s">
        <v>170</v>
      </c>
      <c r="B221" s="88" t="s">
        <v>173</v>
      </c>
      <c r="C221" s="17">
        <v>531987364.72000003</v>
      </c>
      <c r="D221" s="17">
        <v>64956490</v>
      </c>
      <c r="E221" s="29">
        <f t="shared" si="5"/>
        <v>12.210156538997582</v>
      </c>
    </row>
    <row r="222" spans="1:5">
      <c r="A222" s="70" t="s">
        <v>238</v>
      </c>
      <c r="B222" s="87" t="s">
        <v>239</v>
      </c>
      <c r="C222" s="20">
        <v>70272800</v>
      </c>
      <c r="D222" s="20">
        <v>7982930</v>
      </c>
      <c r="E222" s="46">
        <f t="shared" ref="E222:E241" si="6">(D222/C222)*100</f>
        <v>11.359914504616295</v>
      </c>
    </row>
    <row r="223" spans="1:5" ht="32.25">
      <c r="A223" s="67" t="s">
        <v>170</v>
      </c>
      <c r="B223" s="88" t="s">
        <v>240</v>
      </c>
      <c r="C223" s="17">
        <v>70157850</v>
      </c>
      <c r="D223" s="17">
        <v>7982930</v>
      </c>
      <c r="E223" s="29">
        <f t="shared" si="6"/>
        <v>11.378527135594947</v>
      </c>
    </row>
    <row r="224" spans="1:5">
      <c r="A224" s="67" t="s">
        <v>494</v>
      </c>
      <c r="B224" s="88" t="s">
        <v>495</v>
      </c>
      <c r="C224" s="17">
        <v>114950</v>
      </c>
      <c r="D224" s="19" t="s">
        <v>3</v>
      </c>
      <c r="E224" s="29"/>
    </row>
    <row r="225" spans="1:5">
      <c r="A225" s="67" t="s">
        <v>129</v>
      </c>
      <c r="B225" s="88" t="s">
        <v>385</v>
      </c>
      <c r="C225" s="17">
        <v>114950</v>
      </c>
      <c r="D225" s="19" t="s">
        <v>3</v>
      </c>
      <c r="E225" s="29"/>
    </row>
    <row r="226" spans="1:5">
      <c r="A226" s="67" t="s">
        <v>226</v>
      </c>
      <c r="B226" s="88" t="s">
        <v>174</v>
      </c>
      <c r="C226" s="17">
        <v>8314000</v>
      </c>
      <c r="D226" s="17">
        <v>1493800</v>
      </c>
      <c r="E226" s="29">
        <f t="shared" si="6"/>
        <v>17.967284099109936</v>
      </c>
    </row>
    <row r="227" spans="1:5" ht="32.25">
      <c r="A227" s="67" t="s">
        <v>170</v>
      </c>
      <c r="B227" s="88" t="s">
        <v>175</v>
      </c>
      <c r="C227" s="17">
        <v>8314000</v>
      </c>
      <c r="D227" s="17">
        <v>1493800</v>
      </c>
      <c r="E227" s="29">
        <f t="shared" si="6"/>
        <v>17.967284099109936</v>
      </c>
    </row>
    <row r="228" spans="1:5">
      <c r="A228" s="70" t="s">
        <v>46</v>
      </c>
      <c r="B228" s="87" t="s">
        <v>176</v>
      </c>
      <c r="C228" s="20">
        <v>57257200</v>
      </c>
      <c r="D228" s="20">
        <v>6527034.1299999999</v>
      </c>
      <c r="E228" s="46">
        <f t="shared" si="6"/>
        <v>11.399499329341985</v>
      </c>
    </row>
    <row r="229" spans="1:5" ht="63.75">
      <c r="A229" s="67" t="s">
        <v>118</v>
      </c>
      <c r="B229" s="88" t="s">
        <v>177</v>
      </c>
      <c r="C229" s="17">
        <v>13380300</v>
      </c>
      <c r="D229" s="17">
        <v>1454478.17</v>
      </c>
      <c r="E229" s="29">
        <f t="shared" si="6"/>
        <v>10.870295658542782</v>
      </c>
    </row>
    <row r="230" spans="1:5" ht="32.25">
      <c r="A230" s="67" t="s">
        <v>122</v>
      </c>
      <c r="B230" s="88" t="s">
        <v>267</v>
      </c>
      <c r="C230" s="17">
        <v>3755432</v>
      </c>
      <c r="D230" s="17">
        <v>271062.76</v>
      </c>
      <c r="E230" s="29">
        <f t="shared" si="6"/>
        <v>7.2178849197642236</v>
      </c>
    </row>
    <row r="231" spans="1:5" ht="21.75">
      <c r="A231" s="67" t="s">
        <v>127</v>
      </c>
      <c r="B231" s="88" t="s">
        <v>419</v>
      </c>
      <c r="C231" s="17">
        <v>1083000</v>
      </c>
      <c r="D231" s="19" t="s">
        <v>3</v>
      </c>
      <c r="E231" s="29"/>
    </row>
    <row r="232" spans="1:5" ht="32.25">
      <c r="A232" s="67" t="s">
        <v>170</v>
      </c>
      <c r="B232" s="88" t="s">
        <v>178</v>
      </c>
      <c r="C232" s="17">
        <v>39038468</v>
      </c>
      <c r="D232" s="17">
        <v>4801493.2</v>
      </c>
      <c r="E232" s="29">
        <f t="shared" si="6"/>
        <v>12.299389412514856</v>
      </c>
    </row>
    <row r="233" spans="1:5">
      <c r="A233" s="71" t="s">
        <v>330</v>
      </c>
      <c r="B233" s="84" t="s">
        <v>179</v>
      </c>
      <c r="C233" s="18">
        <v>192728035.02000001</v>
      </c>
      <c r="D233" s="18">
        <v>24795891.620000001</v>
      </c>
      <c r="E233" s="45">
        <f t="shared" si="6"/>
        <v>12.865741933926142</v>
      </c>
    </row>
    <row r="234" spans="1:5">
      <c r="A234" s="70" t="s">
        <v>47</v>
      </c>
      <c r="B234" s="87" t="s">
        <v>180</v>
      </c>
      <c r="C234" s="20">
        <v>127276005.02</v>
      </c>
      <c r="D234" s="20">
        <v>17983636.079999998</v>
      </c>
      <c r="E234" s="46">
        <f t="shared" si="6"/>
        <v>14.129635886335427</v>
      </c>
    </row>
    <row r="235" spans="1:5" ht="32.25">
      <c r="A235" s="67" t="s">
        <v>170</v>
      </c>
      <c r="B235" s="88" t="s">
        <v>181</v>
      </c>
      <c r="C235" s="17">
        <v>127276005.02</v>
      </c>
      <c r="D235" s="17">
        <v>17983636.079999998</v>
      </c>
      <c r="E235" s="29">
        <f t="shared" si="6"/>
        <v>14.129635886335427</v>
      </c>
    </row>
    <row r="236" spans="1:5" ht="21.75">
      <c r="A236" s="70" t="s">
        <v>48</v>
      </c>
      <c r="B236" s="87" t="s">
        <v>182</v>
      </c>
      <c r="C236" s="20">
        <v>65452030</v>
      </c>
      <c r="D236" s="20">
        <v>6812255.54</v>
      </c>
      <c r="E236" s="46">
        <f t="shared" si="6"/>
        <v>10.408012616262628</v>
      </c>
    </row>
    <row r="237" spans="1:5" ht="63.75">
      <c r="A237" s="67" t="s">
        <v>118</v>
      </c>
      <c r="B237" s="88" t="s">
        <v>183</v>
      </c>
      <c r="C237" s="17">
        <v>52769844</v>
      </c>
      <c r="D237" s="17">
        <v>6603289.7000000002</v>
      </c>
      <c r="E237" s="29">
        <f t="shared" si="6"/>
        <v>12.51337733725345</v>
      </c>
    </row>
    <row r="238" spans="1:5" ht="32.25">
      <c r="A238" s="67" t="s">
        <v>122</v>
      </c>
      <c r="B238" s="88" t="s">
        <v>184</v>
      </c>
      <c r="C238" s="17">
        <v>12682186</v>
      </c>
      <c r="D238" s="17">
        <v>208965.84</v>
      </c>
      <c r="E238" s="29">
        <f t="shared" si="6"/>
        <v>1.6477115222880347</v>
      </c>
    </row>
    <row r="239" spans="1:5">
      <c r="A239" s="71" t="s">
        <v>185</v>
      </c>
      <c r="B239" s="84" t="s">
        <v>186</v>
      </c>
      <c r="C239" s="18">
        <v>60431404.609999999</v>
      </c>
      <c r="D239" s="18">
        <v>6382331.0999999996</v>
      </c>
      <c r="E239" s="45">
        <f t="shared" si="6"/>
        <v>10.561282070454924</v>
      </c>
    </row>
    <row r="240" spans="1:5">
      <c r="A240" s="70" t="s">
        <v>60</v>
      </c>
      <c r="B240" s="87" t="s">
        <v>187</v>
      </c>
      <c r="C240" s="20">
        <v>1912000</v>
      </c>
      <c r="D240" s="20">
        <v>242575.69</v>
      </c>
      <c r="E240" s="46">
        <f t="shared" si="6"/>
        <v>12.687013075313807</v>
      </c>
    </row>
    <row r="241" spans="1:5" ht="21.75">
      <c r="A241" s="67" t="s">
        <v>127</v>
      </c>
      <c r="B241" s="88" t="s">
        <v>188</v>
      </c>
      <c r="C241" s="17">
        <v>1912000</v>
      </c>
      <c r="D241" s="17">
        <v>242575.69</v>
      </c>
      <c r="E241" s="29">
        <f t="shared" si="6"/>
        <v>12.687013075313807</v>
      </c>
    </row>
    <row r="242" spans="1:5">
      <c r="A242" s="70" t="s">
        <v>49</v>
      </c>
      <c r="B242" s="87" t="s">
        <v>189</v>
      </c>
      <c r="C242" s="20">
        <v>55643804.609999999</v>
      </c>
      <c r="D242" s="20">
        <v>5983782.1900000004</v>
      </c>
      <c r="E242" s="46">
        <f t="shared" ref="E242:E262" si="7">(D242/C242)*100</f>
        <v>10.753725831545005</v>
      </c>
    </row>
    <row r="243" spans="1:5" ht="21.75">
      <c r="A243" s="67" t="s">
        <v>127</v>
      </c>
      <c r="B243" s="88" t="s">
        <v>190</v>
      </c>
      <c r="C243" s="17">
        <v>3269169.34</v>
      </c>
      <c r="D243" s="17">
        <v>95437.64</v>
      </c>
      <c r="E243" s="29">
        <f t="shared" si="7"/>
        <v>2.919323842673748</v>
      </c>
    </row>
    <row r="244" spans="1:5" ht="32.25">
      <c r="A244" s="67" t="s">
        <v>162</v>
      </c>
      <c r="B244" s="88" t="s">
        <v>406</v>
      </c>
      <c r="C244" s="17">
        <v>14828735.27</v>
      </c>
      <c r="D244" s="19" t="s">
        <v>3</v>
      </c>
      <c r="E244" s="29"/>
    </row>
    <row r="245" spans="1:5" ht="32.25">
      <c r="A245" s="67" t="s">
        <v>170</v>
      </c>
      <c r="B245" s="88" t="s">
        <v>496</v>
      </c>
      <c r="C245" s="17">
        <v>37545900</v>
      </c>
      <c r="D245" s="17">
        <v>5888344.5499999998</v>
      </c>
      <c r="E245" s="29">
        <f t="shared" si="7"/>
        <v>15.683056072700346</v>
      </c>
    </row>
    <row r="246" spans="1:5">
      <c r="A246" s="70" t="s">
        <v>50</v>
      </c>
      <c r="B246" s="87" t="s">
        <v>191</v>
      </c>
      <c r="C246" s="20">
        <v>1875300</v>
      </c>
      <c r="D246" s="20">
        <v>73853.3</v>
      </c>
      <c r="E246" s="46">
        <f t="shared" si="7"/>
        <v>3.9382125526582414</v>
      </c>
    </row>
    <row r="247" spans="1:5" ht="21.75">
      <c r="A247" s="67" t="s">
        <v>127</v>
      </c>
      <c r="B247" s="88" t="s">
        <v>192</v>
      </c>
      <c r="C247" s="17">
        <v>1875300</v>
      </c>
      <c r="D247" s="17">
        <v>73853.3</v>
      </c>
      <c r="E247" s="29">
        <f t="shared" si="7"/>
        <v>3.9382125526582414</v>
      </c>
    </row>
    <row r="248" spans="1:5" ht="21.75">
      <c r="A248" s="70" t="s">
        <v>51</v>
      </c>
      <c r="B248" s="87" t="s">
        <v>193</v>
      </c>
      <c r="C248" s="20">
        <v>1000300</v>
      </c>
      <c r="D248" s="20">
        <v>82119.92</v>
      </c>
      <c r="E248" s="46">
        <f t="shared" si="7"/>
        <v>8.2095291412576223</v>
      </c>
    </row>
    <row r="249" spans="1:5" ht="63.75">
      <c r="A249" s="67" t="s">
        <v>118</v>
      </c>
      <c r="B249" s="88" t="s">
        <v>194</v>
      </c>
      <c r="C249" s="17">
        <v>926900</v>
      </c>
      <c r="D249" s="17">
        <v>70330.73</v>
      </c>
      <c r="E249" s="29">
        <f t="shared" si="7"/>
        <v>7.5877365411587006</v>
      </c>
    </row>
    <row r="250" spans="1:5" ht="32.25">
      <c r="A250" s="67" t="s">
        <v>122</v>
      </c>
      <c r="B250" s="88" t="s">
        <v>195</v>
      </c>
      <c r="C250" s="17">
        <v>73400</v>
      </c>
      <c r="D250" s="17">
        <v>11789.19</v>
      </c>
      <c r="E250" s="29">
        <f t="shared" si="7"/>
        <v>16.061566757493189</v>
      </c>
    </row>
    <row r="251" spans="1:5">
      <c r="A251" s="71" t="s">
        <v>196</v>
      </c>
      <c r="B251" s="84" t="s">
        <v>197</v>
      </c>
      <c r="C251" s="18">
        <v>27667421</v>
      </c>
      <c r="D251" s="18">
        <v>3401666.3</v>
      </c>
      <c r="E251" s="45">
        <f t="shared" si="7"/>
        <v>12.294844177923196</v>
      </c>
    </row>
    <row r="252" spans="1:5">
      <c r="A252" s="70" t="s">
        <v>52</v>
      </c>
      <c r="B252" s="87" t="s">
        <v>198</v>
      </c>
      <c r="C252" s="20">
        <v>27667421</v>
      </c>
      <c r="D252" s="20">
        <v>3401666.3</v>
      </c>
      <c r="E252" s="46">
        <f t="shared" si="7"/>
        <v>12.294844177923196</v>
      </c>
    </row>
    <row r="253" spans="1:5" ht="32.25">
      <c r="A253" s="67" t="s">
        <v>170</v>
      </c>
      <c r="B253" s="88" t="s">
        <v>199</v>
      </c>
      <c r="C253" s="17">
        <v>27667421</v>
      </c>
      <c r="D253" s="17">
        <v>3401666.3</v>
      </c>
      <c r="E253" s="29">
        <f t="shared" si="7"/>
        <v>12.294844177923196</v>
      </c>
    </row>
    <row r="254" spans="1:5" ht="21.75">
      <c r="A254" s="71" t="s">
        <v>375</v>
      </c>
      <c r="B254" s="84" t="s">
        <v>376</v>
      </c>
      <c r="C254" s="18">
        <v>3608.05</v>
      </c>
      <c r="D254" s="18">
        <v>3608.05</v>
      </c>
      <c r="E254" s="45">
        <f t="shared" si="7"/>
        <v>100</v>
      </c>
    </row>
    <row r="255" spans="1:5" ht="21.75">
      <c r="A255" s="70" t="s">
        <v>377</v>
      </c>
      <c r="B255" s="87" t="s">
        <v>378</v>
      </c>
      <c r="C255" s="20">
        <v>3608.05</v>
      </c>
      <c r="D255" s="20">
        <v>3608.05</v>
      </c>
      <c r="E255" s="46">
        <f t="shared" si="7"/>
        <v>100</v>
      </c>
    </row>
    <row r="256" spans="1:5" ht="21.75">
      <c r="A256" s="67" t="s">
        <v>375</v>
      </c>
      <c r="B256" s="88" t="s">
        <v>379</v>
      </c>
      <c r="C256" s="17">
        <v>3608.05</v>
      </c>
      <c r="D256" s="17">
        <v>3608.05</v>
      </c>
      <c r="E256" s="29">
        <f t="shared" si="7"/>
        <v>100</v>
      </c>
    </row>
    <row r="257" spans="1:5">
      <c r="A257" s="67" t="s">
        <v>428</v>
      </c>
      <c r="B257" s="88" t="s">
        <v>429</v>
      </c>
      <c r="C257" s="17">
        <v>3608.05</v>
      </c>
      <c r="D257" s="17">
        <v>3608.05</v>
      </c>
      <c r="E257" s="29">
        <f t="shared" si="7"/>
        <v>100</v>
      </c>
    </row>
    <row r="258" spans="1:5" ht="32.25">
      <c r="A258" s="71" t="s">
        <v>200</v>
      </c>
      <c r="B258" s="84" t="s">
        <v>201</v>
      </c>
      <c r="C258" s="18">
        <v>181101649</v>
      </c>
      <c r="D258" s="18">
        <v>24689100</v>
      </c>
      <c r="E258" s="45">
        <f t="shared" si="7"/>
        <v>13.632730643993195</v>
      </c>
    </row>
    <row r="259" spans="1:5" ht="42.75">
      <c r="A259" s="70" t="s">
        <v>53</v>
      </c>
      <c r="B259" s="87" t="s">
        <v>202</v>
      </c>
      <c r="C259" s="20">
        <v>95947900</v>
      </c>
      <c r="D259" s="20">
        <v>23380600</v>
      </c>
      <c r="E259" s="46">
        <f t="shared" si="7"/>
        <v>24.368016392229531</v>
      </c>
    </row>
    <row r="260" spans="1:5">
      <c r="A260" s="67" t="s">
        <v>128</v>
      </c>
      <c r="B260" s="88" t="s">
        <v>203</v>
      </c>
      <c r="C260" s="17">
        <v>95947900</v>
      </c>
      <c r="D260" s="17">
        <v>23380600</v>
      </c>
      <c r="E260" s="29">
        <f t="shared" si="7"/>
        <v>24.368016392229531</v>
      </c>
    </row>
    <row r="261" spans="1:5" ht="21.75">
      <c r="A261" s="70" t="s">
        <v>227</v>
      </c>
      <c r="B261" s="87" t="s">
        <v>228</v>
      </c>
      <c r="C261" s="20">
        <v>85153749</v>
      </c>
      <c r="D261" s="20">
        <v>1308500</v>
      </c>
      <c r="E261" s="46">
        <f t="shared" si="7"/>
        <v>1.5366322861486699</v>
      </c>
    </row>
    <row r="262" spans="1:5">
      <c r="A262" s="70" t="s">
        <v>128</v>
      </c>
      <c r="B262" s="87" t="s">
        <v>229</v>
      </c>
      <c r="C262" s="20">
        <v>85153749</v>
      </c>
      <c r="D262" s="20">
        <v>1308500</v>
      </c>
      <c r="E262" s="46">
        <f t="shared" si="7"/>
        <v>1.5366322861486699</v>
      </c>
    </row>
    <row r="263" spans="1:5" ht="15" customHeight="1">
      <c r="A263" s="69" t="s">
        <v>274</v>
      </c>
      <c r="B263" s="89" t="s">
        <v>114</v>
      </c>
      <c r="C263" s="90">
        <v>-11273372.119999999</v>
      </c>
      <c r="D263" s="91">
        <v>41234205.240000002</v>
      </c>
      <c r="E263" s="29"/>
    </row>
    <row r="264" spans="1:5">
      <c r="A264" s="68"/>
      <c r="B264" s="92"/>
      <c r="C264" s="93"/>
      <c r="D264" s="94"/>
      <c r="E264" s="29"/>
    </row>
    <row r="266" spans="1:5">
      <c r="A266" s="60" t="s">
        <v>204</v>
      </c>
      <c r="B266" s="61"/>
      <c r="C266" s="61"/>
      <c r="D266" s="61"/>
      <c r="E266" s="61"/>
    </row>
    <row r="267" spans="1:5">
      <c r="A267" s="6"/>
      <c r="B267" s="8"/>
      <c r="C267" s="1"/>
      <c r="D267" s="1" t="s">
        <v>54</v>
      </c>
      <c r="E267" s="1"/>
    </row>
    <row r="268" spans="1:5" ht="48">
      <c r="A268" s="7" t="s">
        <v>61</v>
      </c>
      <c r="B268" s="4" t="s">
        <v>205</v>
      </c>
      <c r="C268" s="2" t="s">
        <v>111</v>
      </c>
      <c r="D268" s="2" t="s">
        <v>110</v>
      </c>
      <c r="E268" s="9"/>
    </row>
    <row r="269" spans="1:5" ht="24.75">
      <c r="A269" s="5" t="s">
        <v>206</v>
      </c>
      <c r="B269" s="3" t="s">
        <v>114</v>
      </c>
      <c r="C269" s="55">
        <f>C271+C278+C277</f>
        <v>11273372.119999886</v>
      </c>
      <c r="D269" s="56">
        <f>D271+D278+D277</f>
        <v>-41234205.24000001</v>
      </c>
      <c r="E269" s="10"/>
    </row>
    <row r="270" spans="1:5" ht="60.75">
      <c r="A270" s="5" t="s">
        <v>416</v>
      </c>
      <c r="B270" s="3" t="s">
        <v>114</v>
      </c>
      <c r="C270" s="57">
        <f>C271</f>
        <v>7083000</v>
      </c>
      <c r="D270" s="58">
        <f>D271</f>
        <v>-20000000</v>
      </c>
      <c r="E270" s="10"/>
    </row>
    <row r="271" spans="1:5" ht="36.75">
      <c r="A271" s="5" t="s">
        <v>207</v>
      </c>
      <c r="B271" s="3" t="s">
        <v>208</v>
      </c>
      <c r="C271" s="57">
        <f>C272+C274</f>
        <v>7083000</v>
      </c>
      <c r="D271" s="58">
        <f>D272+D274</f>
        <v>-20000000</v>
      </c>
      <c r="E271" s="10"/>
    </row>
    <row r="272" spans="1:5" ht="48.75">
      <c r="A272" s="5" t="s">
        <v>209</v>
      </c>
      <c r="B272" s="3" t="s">
        <v>210</v>
      </c>
      <c r="C272" s="57">
        <f>C273</f>
        <v>27083000</v>
      </c>
      <c r="D272" s="58">
        <f>D273</f>
        <v>0</v>
      </c>
      <c r="E272" s="9"/>
    </row>
    <row r="273" spans="1:5" ht="72.75">
      <c r="A273" s="5" t="s">
        <v>211</v>
      </c>
      <c r="B273" s="3" t="s">
        <v>212</v>
      </c>
      <c r="C273" s="57">
        <v>27083000</v>
      </c>
      <c r="D273" s="58"/>
      <c r="E273" s="9"/>
    </row>
    <row r="274" spans="1:5" ht="60.75">
      <c r="A274" s="5" t="s">
        <v>213</v>
      </c>
      <c r="B274" s="3" t="s">
        <v>214</v>
      </c>
      <c r="C274" s="57">
        <f>C275</f>
        <v>-20000000</v>
      </c>
      <c r="D274" s="58">
        <f>D275</f>
        <v>-20000000</v>
      </c>
      <c r="E274" s="10"/>
    </row>
    <row r="275" spans="1:5" ht="60.75">
      <c r="A275" s="5" t="s">
        <v>215</v>
      </c>
      <c r="B275" s="3" t="s">
        <v>216</v>
      </c>
      <c r="C275" s="57">
        <v>-20000000</v>
      </c>
      <c r="D275" s="58">
        <v>-20000000</v>
      </c>
      <c r="E275" s="10"/>
    </row>
    <row r="276" spans="1:5" ht="36.75">
      <c r="A276" s="5" t="s">
        <v>245</v>
      </c>
      <c r="B276" s="3" t="s">
        <v>248</v>
      </c>
      <c r="C276" s="58">
        <f>C277</f>
        <v>0</v>
      </c>
      <c r="D276" s="58">
        <f>D277</f>
        <v>0</v>
      </c>
      <c r="E276" s="10"/>
    </row>
    <row r="277" spans="1:5" ht="60.75">
      <c r="A277" s="5" t="s">
        <v>246</v>
      </c>
      <c r="B277" s="3" t="s">
        <v>247</v>
      </c>
      <c r="C277" s="57"/>
      <c r="D277" s="58"/>
      <c r="E277" s="10"/>
    </row>
    <row r="278" spans="1:5" ht="24">
      <c r="A278" s="5" t="s">
        <v>217</v>
      </c>
      <c r="B278" s="3" t="s">
        <v>218</v>
      </c>
      <c r="C278" s="58">
        <f>C279</f>
        <v>4190372.1199998856</v>
      </c>
      <c r="D278" s="58">
        <f>D279</f>
        <v>-21234205.24000001</v>
      </c>
      <c r="E278" s="10"/>
    </row>
    <row r="279" spans="1:5" ht="24.75">
      <c r="A279" s="5" t="s">
        <v>219</v>
      </c>
      <c r="B279" s="3" t="s">
        <v>220</v>
      </c>
      <c r="C279" s="58">
        <f>C280+C281</f>
        <v>4190372.1199998856</v>
      </c>
      <c r="D279" s="58">
        <f>D280+D281</f>
        <v>-21234205.24000001</v>
      </c>
      <c r="E279" s="10"/>
    </row>
    <row r="280" spans="1:5" ht="24.75">
      <c r="A280" s="5" t="s">
        <v>221</v>
      </c>
      <c r="B280" s="3" t="s">
        <v>222</v>
      </c>
      <c r="C280" s="57">
        <v>-1558577816.24</v>
      </c>
      <c r="D280" s="58">
        <v>-233901318.38</v>
      </c>
      <c r="E280" s="10"/>
    </row>
    <row r="281" spans="1:5" ht="24.75">
      <c r="A281" s="5" t="s">
        <v>223</v>
      </c>
      <c r="B281" s="3" t="s">
        <v>224</v>
      </c>
      <c r="C281" s="57">
        <v>1562768188.3599999</v>
      </c>
      <c r="D281" s="58">
        <v>212667113.13999999</v>
      </c>
      <c r="E281" s="9"/>
    </row>
    <row r="282" spans="1:5">
      <c r="A282" s="11"/>
      <c r="B282" s="33"/>
      <c r="C282" s="34"/>
      <c r="D282" s="34"/>
      <c r="E282" s="11"/>
    </row>
  </sheetData>
  <mergeCells count="7">
    <mergeCell ref="D263:D264"/>
    <mergeCell ref="C263:C264"/>
    <mergeCell ref="B263:B264"/>
    <mergeCell ref="A263:A264"/>
    <mergeCell ref="A266:E266"/>
    <mergeCell ref="A4:C4"/>
    <mergeCell ref="A148:C14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01.02.2024</vt:lpstr>
      <vt:lpstr>01.03.2024</vt:lpstr>
    </vt:vector>
  </TitlesOfParts>
  <Company>RFU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olyat</dc:creator>
  <cp:lastModifiedBy>алена</cp:lastModifiedBy>
  <cp:lastPrinted>2024-02-14T14:42:43Z</cp:lastPrinted>
  <dcterms:created xsi:type="dcterms:W3CDTF">2015-03-02T09:34:35Z</dcterms:created>
  <dcterms:modified xsi:type="dcterms:W3CDTF">2024-03-11T13:24:31Z</dcterms:modified>
</cp:coreProperties>
</file>