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3"/>
  </bookViews>
  <sheets>
    <sheet name="01.02.2023" sheetId="64" r:id="rId1"/>
    <sheet name="01.03.2023" sheetId="65" r:id="rId2"/>
    <sheet name="01.04.2023" sheetId="66" r:id="rId3"/>
    <sheet name="01.05.2023" sheetId="67" r:id="rId4"/>
  </sheets>
  <calcPr calcId="125725"/>
</workbook>
</file>

<file path=xl/calcChain.xml><?xml version="1.0" encoding="utf-8"?>
<calcChain xmlns="http://schemas.openxmlformats.org/spreadsheetml/2006/main">
  <c r="D289" i="67"/>
  <c r="D288" s="1"/>
  <c r="C289"/>
  <c r="C288" s="1"/>
  <c r="D286"/>
  <c r="C286"/>
  <c r="D284"/>
  <c r="C284"/>
  <c r="D282"/>
  <c r="C282"/>
  <c r="D281"/>
  <c r="D280" s="1"/>
  <c r="C281"/>
  <c r="C280" s="1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3"/>
  <c r="E196"/>
  <c r="E197"/>
  <c r="E198"/>
  <c r="E199"/>
  <c r="E200"/>
  <c r="E201"/>
  <c r="E202"/>
  <c r="E203"/>
  <c r="E204"/>
  <c r="E206"/>
  <c r="E209"/>
  <c r="E210"/>
  <c r="E211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167"/>
  <c r="E166"/>
  <c r="E165"/>
  <c r="E164"/>
  <c r="E11"/>
  <c r="E12"/>
  <c r="E13"/>
  <c r="E14"/>
  <c r="E15"/>
  <c r="E16"/>
  <c r="E17"/>
  <c r="E18"/>
  <c r="E19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8"/>
  <c r="E59"/>
  <c r="E60"/>
  <c r="E61"/>
  <c r="E62"/>
  <c r="E63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7"/>
  <c r="E158"/>
  <c r="E159"/>
  <c r="E10"/>
  <c r="E9"/>
  <c r="E8"/>
  <c r="E7"/>
  <c r="D293" i="66"/>
  <c r="C293"/>
  <c r="D292"/>
  <c r="C292"/>
  <c r="D290"/>
  <c r="C290"/>
  <c r="D288"/>
  <c r="C288"/>
  <c r="D286"/>
  <c r="C286"/>
  <c r="D285"/>
  <c r="C285"/>
  <c r="D284"/>
  <c r="C284"/>
  <c r="D283"/>
  <c r="C283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5"/>
  <c r="E196"/>
  <c r="E197"/>
  <c r="E198"/>
  <c r="E199"/>
  <c r="E200"/>
  <c r="E201"/>
  <c r="E202"/>
  <c r="E203"/>
  <c r="E205"/>
  <c r="E208"/>
  <c r="E209"/>
  <c r="E210"/>
  <c r="E213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167"/>
  <c r="E166"/>
  <c r="E165"/>
  <c r="E164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7"/>
  <c r="E58"/>
  <c r="E59"/>
  <c r="E60"/>
  <c r="E61"/>
  <c r="E62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2"/>
  <c r="E11"/>
  <c r="E10"/>
  <c r="E9"/>
  <c r="E8"/>
  <c r="E7"/>
  <c r="D283" i="65"/>
  <c r="D282" s="1"/>
  <c r="C283"/>
  <c r="C282"/>
  <c r="D280"/>
  <c r="C280"/>
  <c r="D278"/>
  <c r="C278"/>
  <c r="D276"/>
  <c r="C276"/>
  <c r="D275"/>
  <c r="C275"/>
  <c r="D274"/>
  <c r="C274"/>
  <c r="C273"/>
  <c r="E155"/>
  <c r="E156"/>
  <c r="E157"/>
  <c r="E158"/>
  <c r="E159"/>
  <c r="E160"/>
  <c r="E161"/>
  <c r="E164"/>
  <c r="E165"/>
  <c r="E166"/>
  <c r="E170"/>
  <c r="E171"/>
  <c r="E172"/>
  <c r="E173"/>
  <c r="E175"/>
  <c r="E176"/>
  <c r="E177"/>
  <c r="E178"/>
  <c r="E179"/>
  <c r="E182"/>
  <c r="E183"/>
  <c r="E184"/>
  <c r="E186"/>
  <c r="E187"/>
  <c r="E188"/>
  <c r="E189"/>
  <c r="E190"/>
  <c r="E192"/>
  <c r="E196"/>
  <c r="E197"/>
  <c r="E198"/>
  <c r="E218"/>
  <c r="E219"/>
  <c r="E220"/>
  <c r="E221"/>
  <c r="E223"/>
  <c r="E224"/>
  <c r="E225"/>
  <c r="E227"/>
  <c r="E228"/>
  <c r="E229"/>
  <c r="E230"/>
  <c r="E231"/>
  <c r="E233"/>
  <c r="E235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154"/>
  <c r="E153"/>
  <c r="E152"/>
  <c r="E15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5"/>
  <c r="E56"/>
  <c r="E57"/>
  <c r="E58"/>
  <c r="E59"/>
  <c r="E60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1"/>
  <c r="E10"/>
  <c r="E9"/>
  <c r="E8"/>
  <c r="E7"/>
  <c r="D267" i="64"/>
  <c r="C267"/>
  <c r="C266" s="1"/>
  <c r="D266"/>
  <c r="D257" s="1"/>
  <c r="D264"/>
  <c r="C264"/>
  <c r="D262"/>
  <c r="C262"/>
  <c r="D260"/>
  <c r="C260"/>
  <c r="D259"/>
  <c r="C259"/>
  <c r="D258"/>
  <c r="C258"/>
  <c r="E149"/>
  <c r="E150"/>
  <c r="E154"/>
  <c r="E155"/>
  <c r="E156"/>
  <c r="E159"/>
  <c r="E160"/>
  <c r="E161"/>
  <c r="E162"/>
  <c r="E165"/>
  <c r="E166"/>
  <c r="E167"/>
  <c r="E168"/>
  <c r="E171"/>
  <c r="E172"/>
  <c r="E174"/>
  <c r="E175"/>
  <c r="E176"/>
  <c r="E177"/>
  <c r="E183"/>
  <c r="E184"/>
  <c r="E185"/>
  <c r="E204"/>
  <c r="E205"/>
  <c r="E206"/>
  <c r="E207"/>
  <c r="E209"/>
  <c r="E210"/>
  <c r="E211"/>
  <c r="E213"/>
  <c r="E214"/>
  <c r="E215"/>
  <c r="E216"/>
  <c r="E217"/>
  <c r="E219"/>
  <c r="E221"/>
  <c r="E222"/>
  <c r="E223"/>
  <c r="E224"/>
  <c r="E225"/>
  <c r="E226"/>
  <c r="E227"/>
  <c r="E228"/>
  <c r="E229"/>
  <c r="E230"/>
  <c r="E231"/>
  <c r="E233"/>
  <c r="E236"/>
  <c r="E237"/>
  <c r="E238"/>
  <c r="E239"/>
  <c r="E240"/>
  <c r="E241"/>
  <c r="E245"/>
  <c r="E246"/>
  <c r="E247"/>
  <c r="E148"/>
  <c r="E143"/>
  <c r="E144"/>
  <c r="E142"/>
  <c r="E141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9"/>
  <c r="E43"/>
  <c r="E39"/>
  <c r="E40"/>
  <c r="E41"/>
  <c r="E42"/>
  <c r="E35"/>
  <c r="E25"/>
  <c r="E26"/>
  <c r="E27"/>
  <c r="E28"/>
  <c r="E29"/>
  <c r="E30"/>
  <c r="E31"/>
  <c r="E32"/>
  <c r="E7"/>
  <c r="D279" i="67" l="1"/>
  <c r="C279"/>
  <c r="D273" i="65"/>
  <c r="C257" i="64"/>
  <c r="E145"/>
  <c r="E146"/>
  <c r="E147"/>
  <c r="E12"/>
  <c r="E14"/>
  <c r="E15"/>
  <c r="E16"/>
  <c r="E17"/>
  <c r="E18"/>
  <c r="E19"/>
  <c r="E20"/>
  <c r="E21"/>
  <c r="E22"/>
  <c r="E23"/>
  <c r="E24"/>
  <c r="E33"/>
  <c r="E34"/>
  <c r="E36"/>
  <c r="E37"/>
  <c r="E38"/>
  <c r="E44"/>
  <c r="E45"/>
  <c r="E46"/>
  <c r="E49"/>
  <c r="E50"/>
  <c r="E51"/>
  <c r="E52"/>
  <c r="E53"/>
  <c r="E54"/>
  <c r="E11"/>
  <c r="E10"/>
  <c r="E9"/>
  <c r="E8"/>
</calcChain>
</file>

<file path=xl/sharedStrings.xml><?xml version="1.0" encoding="utf-8"?>
<sst xmlns="http://schemas.openxmlformats.org/spreadsheetml/2006/main" count="2380" uniqueCount="539">
  <si>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</si>
  <si>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</si>
  <si>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</si>
  <si>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</si>
  <si>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</si>
  <si>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</si>
  <si>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</si>
  <si>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</si>
  <si>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</si>
  <si>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</si>
  <si>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</si>
  <si>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</si>
  <si>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</si>
  <si>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</si>
  <si>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</si>
  <si>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</si>
  <si>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</si>
  <si>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</si>
  <si>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</si>
  <si>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</si>
  <si>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</si>
  <si>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</si>
  <si>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</si>
  <si>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</si>
  <si>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</si>
  <si>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</si>
  <si>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</si>
  <si>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</si>
  <si>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</si>
  <si>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</si>
  <si>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</si>
  <si>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</si>
  <si>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</si>
  <si>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</si>
  <si>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</si>
  <si>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</si>
  <si>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</si>
  <si>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</si>
  <si>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</si>
  <si>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</si>
  <si>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</si>
  <si>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</si>
  <si>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</si>
  <si>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</si>
  <si>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</si>
  <si>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</si>
  <si>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</si>
  <si>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</si>
  <si>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</si>
  <si>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</si>
  <si>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</si>
  <si>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</si>
  <si>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</si>
  <si>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</si>
  <si>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</si>
  <si>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</si>
  <si>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</si>
  <si>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</si>
  <si>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</si>
  <si>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</si>
  <si>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</si>
  <si>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</si>
  <si>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</si>
  <si>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</si>
  <si>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</si>
  <si>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</si>
  <si>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</si>
  <si>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</si>
  <si>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</si>
  <si>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</si>
  <si>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</si>
  <si>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</si>
  <si>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</si>
  <si>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</si>
  <si>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</si>
  <si>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</si>
  <si>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</si>
  <si>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</si>
  <si>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</si>
  <si>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</si>
  <si>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</si>
  <si>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</si>
  <si>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</si>
  <si>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</si>
  <si>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</si>
  <si>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</si>
  <si>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</si>
  <si>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</si>
  <si>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</si>
  <si>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</si>
  <si>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</si>
  <si>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</si>
  <si>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</si>
  <si>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</si>
  <si>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</si>
  <si>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</si>
  <si>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</si>
  <si>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</si>
  <si>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</si>
  <si>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</si>
  <si>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</si>
  <si>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</si>
  <si>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</si>
  <si>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</si>
  <si>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</si>
  <si>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</si>
  <si>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</si>
  <si>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</si>
  <si>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</si>
  <si>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</si>
  <si>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</si>
  <si>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</si>
  <si>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</si>
  <si>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</si>
  <si>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</si>
  <si>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</si>
  <si>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</si>
  <si>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</si>
  <si>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</si>
  <si>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</si>
  <si>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</si>
  <si>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</si>
  <si>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</si>
  <si>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</si>
  <si>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</si>
  <si>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</si>
  <si>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</si>
  <si>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</si>
  <si>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</si>
  <si>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</si>
  <si>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</si>
  <si>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</si>
  <si>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</si>
  <si>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</si>
  <si>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</si>
  <si>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</si>
  <si>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</si>
  <si>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</si>
  <si>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</si>
  <si>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</si>
  <si>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</si>
  <si>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</si>
  <si>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</si>
  <si>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</si>
  <si>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</si>
  <si>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</si>
  <si>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</si>
  <si>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</si>
  <si>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</si>
  <si>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</si>
  <si>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</si>
  <si>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</si>
  <si>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</si>
  <si>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</si>
  <si>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</si>
  <si>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</si>
  <si>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</si>
  <si>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</si>
  <si>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</si>
  <si>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</si>
  <si>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</si>
  <si>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</si>
  <si>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</si>
  <si>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</si>
  <si>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</si>
  <si>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</si>
  <si>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</si>
  <si>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</si>
  <si>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</si>
  <si>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</si>
  <si>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</si>
  <si>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</si>
  <si>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</si>
  <si>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</si>
  <si>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</si>
  <si>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</si>
  <si>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</si>
  <si>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</si>
  <si>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</si>
  <si>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</si>
  <si>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</si>
  <si>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</si>
  <si>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</si>
  <si>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</si>
  <si>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</si>
  <si>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</si>
  <si>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</si>
  <si>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</si>
  <si>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</si>
  <si>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</si>
  <si>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</si>
  <si>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</si>
  <si>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</si>
  <si>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</si>
  <si>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</si>
  <si>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</si>
  <si>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</si>
  <si>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</si>
  <si>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</si>
  <si>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</si>
  <si>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</si>
  <si>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</si>
  <si>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</si>
  <si>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</si>
  <si>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</si>
  <si>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</si>
  <si>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</si>
  <si>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</si>
  <si>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</si>
  <si>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</si>
  <si>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</si>
  <si>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</si>
  <si>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</si>
  <si>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</si>
  <si>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</si>
  <si>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</si>
  <si>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</si>
  <si>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</si>
  <si>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</si>
  <si>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</si>
  <si>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</si>
  <si>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</si>
  <si>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</si>
  <si>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</si>
  <si>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</si>
  <si>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</si>
  <si>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</si>
  <si>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</si>
  <si>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</si>
  <si>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</si>
  <si>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</si>
  <si>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</si>
  <si>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</si>
  <si>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</si>
  <si>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</si>
  <si>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</si>
  <si>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</si>
  <si>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</si>
  <si>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</si>
  <si>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</si>
  <si>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</si>
  <si>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</si>
  <si>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</si>
  <si>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</si>
  <si>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</si>
  <si>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</si>
  <si>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</si>
  <si>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</si>
  <si>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</si>
  <si>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</si>
  <si>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</si>
  <si>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</si>
  <si>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</si>
  <si>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</si>
  <si>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</si>
  <si>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</si>
  <si>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</si>
  <si>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</si>
  <si>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</si>
  <si>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</si>
  <si>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</si>
  <si>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</si>
  <si>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</si>
  <si>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</si>
  <si>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</si>
  <si>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</si>
  <si>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</si>
  <si>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</si>
  <si>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</si>
  <si>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</si>
  <si>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</si>
  <si>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</si>
  <si>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</si>
  <si>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</si>
  <si>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</si>
  <si>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</si>
  <si>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</si>
  <si>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</si>
  <si>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</si>
  <si>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</si>
  <si>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</si>
  <si>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</si>
  <si>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</si>
  <si>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</si>
  <si>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</si>
  <si>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</si>
  <si>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</si>
  <si>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</si>
  <si>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</si>
  <si>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</si>
  <si>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</si>
  <si>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</si>
  <si>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</si>
  <si>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</si>
  <si>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</si>
  <si>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</si>
  <si>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</si>
  <si>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</si>
  <si>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</si>
  <si>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</si>
  <si>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</si>
  <si>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</si>
  <si>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</si>
  <si>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</si>
  <si>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</si>
  <si>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</si>
  <si>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</si>
  <si>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</si>
  <si>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</si>
  <si>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</si>
  <si>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</si>
  <si>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</si>
  <si>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</si>
  <si>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</si>
  <si>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</si>
  <si>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</si>
  <si>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</si>
  <si>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</si>
  <si>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</si>
  <si>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</si>
  <si>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</si>
  <si>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</si>
  <si>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</si>
  <si>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</si>
  <si>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</si>
  <si>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</si>
  <si>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</si>
  <si>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</si>
  <si>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</si>
  <si>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</si>
  <si>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</si>
  <si>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</si>
  <si>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</si>
  <si>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</si>
  <si>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</si>
  <si>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</si>
  <si>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</si>
  <si>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</si>
  <si>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</si>
  <si>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</si>
  <si>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</si>
  <si>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</si>
  <si>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</si>
  <si>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</si>
  <si>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</si>
  <si>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</si>
  <si>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</si>
  <si>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</si>
  <si>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</si>
  <si>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</si>
  <si>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</si>
  <si>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</si>
  <si>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</si>
  <si>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</si>
  <si>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</si>
  <si>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</si>
  <si>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</si>
  <si>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</si>
  <si>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</si>
  <si>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</si>
  <si>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</si>
  <si>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</si>
  <si>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</si>
  <si>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</si>
  <si>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</si>
  <si>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</si>
  <si>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</si>
  <si>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</si>
  <si>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</si>
  <si>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</si>
  <si>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</si>
  <si>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</si>
  <si>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</si>
  <si>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</si>
  <si>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</si>
  <si>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</si>
  <si>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</si>
  <si>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</si>
  <si>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</si>
  <si>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</si>
  <si>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</si>
  <si>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</si>
  <si>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</si>
  <si>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</si>
  <si>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</si>
  <si>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</si>
  <si>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</si>
  <si>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</si>
  <si>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</si>
  <si>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</si>
  <si>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</si>
  <si>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</si>
  <si>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</si>
  <si>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</si>
  <si>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</si>
  <si>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</si>
  <si>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</si>
  <si>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</si>
  <si>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</si>
  <si>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</si>
  <si>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</si>
  <si>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</si>
  <si>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</si>
  <si>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</si>
  <si>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</si>
  <si>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</si>
  <si>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</si>
  <si>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</si>
  <si>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</si>
  <si>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</si>
  <si>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</si>
  <si>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</si>
  <si>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</si>
  <si>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</si>
  <si>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</si>
  <si>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</si>
  <si>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</si>
  <si>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</si>
  <si>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</si>
  <si>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</si>
  <si>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</si>
  <si>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</si>
  <si>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</si>
  <si>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</si>
  <si>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</si>
  <si>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</si>
  <si>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</si>
  <si>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</si>
  <si>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</si>
  <si>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</si>
  <si>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</si>
  <si>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</si>
  <si>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</si>
  <si>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</si>
  <si>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</si>
  <si>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</si>
  <si>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</si>
  <si>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</si>
  <si>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</si>
  <si>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</si>
  <si>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</si>
  <si>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</si>
  <si>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</si>
  <si>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</si>
  <si>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</si>
  <si>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</si>
  <si>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</si>
  <si>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</si>
  <si>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</si>
  <si>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</si>
  <si>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</si>
  <si>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</si>
  <si>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</si>
  <si>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</si>
  <si>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</si>
  <si>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</si>
  <si>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</si>
  <si>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</si>
  <si>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</si>
  <si>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</si>
  <si>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</si>
  <si>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</si>
  <si>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</si>
  <si>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</si>
  <si>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</si>
  <si>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</si>
  <si>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</si>
  <si>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</si>
  <si>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</si>
  <si>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</si>
  <si>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</si>
  <si>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</si>
  <si>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</si>
  <si>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</si>
  <si>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</si>
  <si>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</si>
  <si>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</si>
  <si>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</si>
  <si>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</si>
  <si>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</si>
  <si>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</si>
  <si>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</si>
  <si>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</si>
  <si>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</si>
  <si>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</si>
  <si>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</si>
  <si>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</si>
  <si>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</si>
  <si>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</si>
  <si>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</si>
  <si>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</si>
  <si>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</si>
  <si>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</si>
  <si>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</si>
  <si>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</si>
  <si>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</si>
  <si>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</si>
  <si>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</si>
  <si>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</si>
  <si>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</si>
  <si>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</si>
  <si>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</si>
  <si>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</si>
  <si>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</si>
  <si>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</si>
  <si>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</si>
  <si>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</si>
  <si>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</si>
  <si>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</si>
  <si>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</si>
  <si>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</si>
  <si>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</si>
  <si>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</si>
  <si>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</si>
  <si>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</si>
  <si>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</si>
  <si>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</si>
  <si>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</si>
  <si>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</si>
  <si>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</si>
  <si>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</si>
  <si>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</si>
  <si>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</si>
  <si>
    <t>Сведения об исполнении районного бюджета по состоянию на 01.05.2023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</si>
  <si>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</si>
  <si>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</si>
  <si>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</si>
  <si>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</si>
  <si>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</si>
  <si>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Налог, взимаемый с налогоплательщиков, выбравших в качестве объекта налогообложения доходы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</si>
  <si>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</si>
  <si>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</si>
  <si>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</si>
  <si>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</si>
  <si>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</si>
  <si>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</si>
  <si>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Субвенции</t>
  </si>
  <si>
    <t>000 0203 0000000000 530</t>
  </si>
  <si>
    <t>2. Расходы бюджета на 01.05.2023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</si>
</sst>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32" fillId="0" borderId="0" xfId="0" applyFont="1" applyFill="1" applyBorder="1"/>
    <xf numFmtId="0" fontId="10" fillId="0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2" fillId="0" borderId="0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16" fillId="8" borderId="2" xfId="1" applyNumberFormat="1" applyFont="1" applyFill="1" applyBorder="1" applyAlignment="1">
      <alignment horizontal="left" wrapText="1"/>
    </xf>
    <xf numFmtId="0" fontId="2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16" fillId="6" borderId="2" xfId="1" applyNumberFormat="1" applyFont="1" applyFill="1" applyBorder="1" applyAlignment="1">
      <alignment horizontal="left" wrapText="1"/>
    </xf>
    <xf numFmtId="0" fontId="16" fillId="0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left" wrapText="1"/>
    </xf>
    <xf numFmtId="0" fontId="22" fillId="0" borderId="5" xfId="1" applyNumberFormat="1" applyFont="1" applyFill="1" applyBorder="1" applyAlignment="1">
      <alignment horizontal="left" wrapText="1"/>
    </xf>
    <xf numFmtId="0" fontId="0" fillId="0" borderId="0" xfId="0" applyAlignme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9"/>
  <sheetViews>
    <sheetView workbookViewId="0">
      <selection activeCell="A254" sqref="A254:E269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8" customWidth="1"/>
    <col min="5" max="5" width="12.6640625" customWidth="1"/>
  </cols>
  <sheetData>
    <row r="2" spans="1:5" ht="15.6">
      <c r="A2" s="35" t="s">
        <v>448</v>
      </c>
      <c r="B2" s="36"/>
      <c r="C2" s="20"/>
      <c r="D2" s="19"/>
      <c r="E2" s="24"/>
    </row>
    <row r="3" spans="1:5" ht="15.6">
      <c r="A3" s="35"/>
      <c r="B3" s="36"/>
      <c r="C3" s="20"/>
      <c r="D3" s="19"/>
      <c r="E3" s="24"/>
    </row>
    <row r="4" spans="1:5">
      <c r="A4" s="54" t="s">
        <v>272</v>
      </c>
      <c r="B4" s="55"/>
      <c r="C4" s="55"/>
      <c r="D4" s="22"/>
      <c r="E4" s="13"/>
    </row>
    <row r="5" spans="1:5">
      <c r="A5" s="56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28.8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38.4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48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48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05.6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15.2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48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86.4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24.8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19.2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28.8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38.4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38.4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48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67.2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38.4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19.2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19.2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28.8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38.4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28.8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48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48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86.4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67.2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96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76.8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76.8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76.8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67.2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86.4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86.4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76.8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05.6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05.6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19.2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19.2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28.8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19.2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19.2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19.2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38.4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19.2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19.2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19.2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28.8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28.8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76.8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96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96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38.4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48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67.2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48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19.2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38.4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57.6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86.4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86.4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05.6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57.6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86.4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67.2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96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57.6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86.4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76.8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05.6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67.2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24.8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67.2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96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57.6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86.4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67.2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96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38.4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57.6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19.2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76.8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86.4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19.2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05.6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28.8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38.4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19.2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19.2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38.4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28.8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38.4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19.2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28.8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57.6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67.2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19.2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28.8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19.2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19.2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28.8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38.4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67.2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76.8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48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48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57.6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57.6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67.2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67.2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34.4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44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19.2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28.8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7.6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48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48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>
      <c r="A136" s="69"/>
      <c r="B136" s="70"/>
      <c r="C136" s="71"/>
      <c r="D136" s="71"/>
      <c r="E136" s="72"/>
    </row>
    <row r="137" spans="1:6">
      <c r="A137" s="69"/>
      <c r="B137" s="70"/>
      <c r="C137" s="71"/>
      <c r="D137" s="71"/>
      <c r="E137" s="72"/>
    </row>
    <row r="138" spans="1:6" ht="15" customHeight="1">
      <c r="A138" s="130" t="s">
        <v>455</v>
      </c>
      <c r="B138" s="130"/>
      <c r="C138" s="130"/>
      <c r="D138" s="130"/>
      <c r="E138" s="130"/>
      <c r="F138" s="76"/>
    </row>
    <row r="139" spans="1:6">
      <c r="A139" s="30"/>
      <c r="B139" s="3"/>
      <c r="C139" s="17"/>
      <c r="D139" s="17"/>
      <c r="E139" s="1" t="s">
        <v>59</v>
      </c>
      <c r="F139" s="76"/>
    </row>
    <row r="140" spans="1:6" ht="34.200000000000003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19.2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38.4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67.2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57.6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67.2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28.8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57.6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67.2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28.8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28.8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48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67.2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28.8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19.2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67.2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28.8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28.8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19.2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19.2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28.8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38.4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67.2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28.8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67.2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28.8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28.8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19.2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19.2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67.2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28.8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28.8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28.8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19.2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28.8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28.8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28.8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19.2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67.2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28.8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28.8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28.8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28.8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28.8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28.8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28.8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19.2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67.2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28.8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19.2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28.8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28.8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19.2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67.2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28.8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19.2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19.2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28.8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19.2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19.2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67.2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28.8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28.8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19.2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28.8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19.2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28.8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38.4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19.2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>
      <c r="A250" s="133" t="s">
        <v>292</v>
      </c>
      <c r="B250" s="135" t="s">
        <v>128</v>
      </c>
      <c r="C250" s="137">
        <v>-1980770.58</v>
      </c>
      <c r="D250" s="137">
        <v>1790632.1</v>
      </c>
      <c r="E250" s="32"/>
    </row>
    <row r="251" spans="1:5">
      <c r="A251" s="134"/>
      <c r="B251" s="136"/>
      <c r="C251" s="138"/>
      <c r="D251" s="138"/>
      <c r="E251" s="32"/>
    </row>
    <row r="254" spans="1:5">
      <c r="A254" s="131" t="s">
        <v>220</v>
      </c>
      <c r="B254" s="132"/>
      <c r="C254" s="132"/>
      <c r="D254" s="132"/>
      <c r="E254" s="132"/>
    </row>
    <row r="255" spans="1:5">
      <c r="A255" s="10"/>
      <c r="B255" s="21"/>
      <c r="C255" s="2"/>
      <c r="D255" s="2" t="s">
        <v>59</v>
      </c>
      <c r="E255" s="2"/>
    </row>
    <row r="256" spans="1:5" ht="45.6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6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599999999999994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36.6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6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599999999999994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60.6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599999999999994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6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60.6">
      <c r="A265" s="9" t="s">
        <v>263</v>
      </c>
      <c r="B265" s="7" t="s">
        <v>264</v>
      </c>
      <c r="C265" s="5"/>
      <c r="D265" s="6"/>
      <c r="E265" s="29"/>
    </row>
    <row r="266" spans="1:5" ht="24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6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6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6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5"/>
  <sheetViews>
    <sheetView topLeftCell="A259" workbookViewId="0">
      <selection activeCell="A270" sqref="A270:E285"/>
    </sheetView>
  </sheetViews>
  <sheetFormatPr defaultRowHeight="14.4"/>
  <cols>
    <col min="1" max="1" width="32.33203125" style="85" customWidth="1"/>
    <col min="2" max="2" width="21" customWidth="1"/>
    <col min="3" max="3" width="16" bestFit="1" customWidth="1"/>
    <col min="4" max="4" width="17.5546875" customWidth="1"/>
    <col min="5" max="5" width="12.33203125" customWidth="1"/>
  </cols>
  <sheetData>
    <row r="2" spans="1:5" ht="15.6">
      <c r="A2" s="35" t="s">
        <v>457</v>
      </c>
      <c r="B2" s="36"/>
      <c r="C2" s="20"/>
      <c r="D2" s="19"/>
      <c r="E2" s="24"/>
    </row>
    <row r="4" spans="1:5">
      <c r="A4" s="57" t="s">
        <v>272</v>
      </c>
      <c r="B4" s="55"/>
      <c r="C4" s="55"/>
      <c r="D4" s="22"/>
      <c r="E4" s="13"/>
    </row>
    <row r="5" spans="1:5" ht="15" customHeight="1">
      <c r="A5" s="57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19.2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28.8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38.4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76.8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86.4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38.4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67.2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96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19.2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19.2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19.2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28.8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48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28.8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19.2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19.2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19.2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28.8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19.2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38.4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28.8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19.2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38.4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48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19.2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28.8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67.2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48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67.2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57.6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57.6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57.6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67.2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48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57.6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57.6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57.6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76.8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76.8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19.2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19.2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19.2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19.2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19.2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19.2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19.2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19.2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19.2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57.6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67.2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67.2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19.2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28.8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48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38.4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28.8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38.4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57.6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57.6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76.8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38.4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57.6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48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67.2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38.4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57.6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57.6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76.8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48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86.4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48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67.2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38.4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57.6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48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67.2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28.8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38.4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19.2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57.6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57.6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76.8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19.2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28.8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19.2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28.8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19.2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28.8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19.2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38.4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48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19.2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28.8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19.2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19.2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28.8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28.8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57.6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57.6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28.8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38.4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38.4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48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38.4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48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48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57.6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86.4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96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19.2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19.2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38.4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38.4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38.4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>
      <c r="A148" s="130" t="s">
        <v>480</v>
      </c>
      <c r="B148" s="130"/>
      <c r="C148" s="130"/>
      <c r="D148" s="130"/>
      <c r="E148" s="130"/>
    </row>
    <row r="149" spans="1:5">
      <c r="A149" s="30"/>
      <c r="B149" s="3"/>
      <c r="C149" s="17"/>
      <c r="D149" s="17"/>
      <c r="E149" s="1" t="s">
        <v>59</v>
      </c>
    </row>
    <row r="150" spans="1:5" ht="34.200000000000003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19.2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0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49.2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39.6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49.2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0.399999999999999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39.6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49.2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0.399999999999999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0.399999999999999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0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49.2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0.399999999999999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49.2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0.399999999999999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0.399999999999999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0.399999999999999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0.399999999999999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0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49.2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0.399999999999999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49.2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0.399999999999999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0.399999999999999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0.399999999999999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49.2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0.399999999999999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0.399999999999999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0.399999999999999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0.399999999999999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0.399999999999999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0.399999999999999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0.399999999999999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0.399999999999999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49.2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0.399999999999999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0.399999999999999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0.399999999999999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0.399999999999999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0.399999999999999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0.399999999999999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0.399999999999999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49.2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0.399999999999999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0.399999999999999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0.399999999999999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0.399999999999999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49.2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0.399999999999999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0.399999999999999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0.399999999999999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49.2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0.399999999999999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0.399999999999999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0.399999999999999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0.399999999999999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0.399999999999999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0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0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0.399999999999999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>
      <c r="A270" s="131" t="s">
        <v>220</v>
      </c>
      <c r="B270" s="132"/>
      <c r="C270" s="132"/>
      <c r="D270" s="132"/>
      <c r="E270" s="132"/>
    </row>
    <row r="271" spans="1:5">
      <c r="A271" s="10"/>
      <c r="B271" s="21"/>
      <c r="C271" s="2"/>
      <c r="D271" s="2" t="s">
        <v>59</v>
      </c>
      <c r="E271" s="2"/>
    </row>
    <row r="272" spans="1:5" ht="45.6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6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6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24.6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36.6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6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48.6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48.6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6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6">
      <c r="A281" s="9" t="s">
        <v>263</v>
      </c>
      <c r="B281" s="7" t="s">
        <v>264</v>
      </c>
      <c r="C281" s="5"/>
      <c r="D281" s="6"/>
      <c r="E281" s="29"/>
    </row>
    <row r="282" spans="1:5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6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95"/>
  <sheetViews>
    <sheetView topLeftCell="A271" workbookViewId="0">
      <selection activeCell="A280" sqref="A280:E295"/>
    </sheetView>
  </sheetViews>
  <sheetFormatPr defaultRowHeight="14.4"/>
  <cols>
    <col min="1" max="1" width="21.109375" style="85" customWidth="1"/>
    <col min="2" max="2" width="22.44140625" style="115" customWidth="1"/>
    <col min="3" max="3" width="16.44140625" style="115" customWidth="1"/>
    <col min="4" max="4" width="18.6640625" style="115" customWidth="1"/>
    <col min="5" max="5" width="13.6640625" style="115" customWidth="1"/>
  </cols>
  <sheetData>
    <row r="2" spans="1:5" ht="15.6">
      <c r="A2" s="35" t="s">
        <v>517</v>
      </c>
      <c r="B2" s="36"/>
      <c r="C2" s="20"/>
      <c r="D2" s="20"/>
      <c r="E2" s="13"/>
    </row>
    <row r="3" spans="1:5" ht="15.6">
      <c r="A3" s="35"/>
      <c r="B3" s="36"/>
      <c r="C3" s="20"/>
      <c r="D3" s="20"/>
      <c r="E3" s="13"/>
    </row>
    <row r="4" spans="1:5">
      <c r="A4" s="139" t="s">
        <v>272</v>
      </c>
      <c r="B4" s="140"/>
      <c r="C4" s="140"/>
      <c r="D4" s="114"/>
    </row>
    <row r="5" spans="1:5">
      <c r="A5" s="109"/>
      <c r="B5" s="25"/>
      <c r="C5" s="22"/>
      <c r="D5" s="22" t="s">
        <v>275</v>
      </c>
      <c r="E5" s="13"/>
    </row>
    <row r="6" spans="1:5" ht="22.8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13" t="s">
        <v>69</v>
      </c>
      <c r="B7" s="116" t="s">
        <v>128</v>
      </c>
      <c r="C7" s="117">
        <v>1539985121.1199999</v>
      </c>
      <c r="D7" s="117">
        <v>290036681.72000003</v>
      </c>
      <c r="E7" s="118">
        <f>(D7/C7)*100</f>
        <v>18.833732725226739</v>
      </c>
    </row>
    <row r="8" spans="1:5" ht="28.8">
      <c r="A8" s="84" t="s">
        <v>321</v>
      </c>
      <c r="B8" s="119" t="s">
        <v>70</v>
      </c>
      <c r="C8" s="120">
        <v>152237400</v>
      </c>
      <c r="D8" s="120">
        <v>39857926.619999997</v>
      </c>
      <c r="E8" s="121">
        <f>(D8/C8)*100</f>
        <v>26.181428886725598</v>
      </c>
    </row>
    <row r="9" spans="1:5" ht="19.2">
      <c r="A9" s="84" t="s">
        <v>0</v>
      </c>
      <c r="B9" s="119" t="s">
        <v>71</v>
      </c>
      <c r="C9" s="120">
        <v>100110900</v>
      </c>
      <c r="D9" s="120">
        <v>23763093.32</v>
      </c>
      <c r="E9" s="121">
        <f t="shared" ref="E9:E48" si="0">(D9/C9)*100</f>
        <v>23.736769242909613</v>
      </c>
    </row>
    <row r="10" spans="1:5">
      <c r="A10" s="84" t="s">
        <v>1</v>
      </c>
      <c r="B10" s="119" t="s">
        <v>72</v>
      </c>
      <c r="C10" s="120">
        <v>1797500</v>
      </c>
      <c r="D10" s="120">
        <v>8497470.2699999996</v>
      </c>
      <c r="E10" s="121">
        <f t="shared" si="0"/>
        <v>472.73826258692628</v>
      </c>
    </row>
    <row r="11" spans="1:5" ht="48">
      <c r="A11" s="84" t="s">
        <v>73</v>
      </c>
      <c r="B11" s="119" t="s">
        <v>74</v>
      </c>
      <c r="C11" s="120">
        <v>1797500</v>
      </c>
      <c r="D11" s="120">
        <v>8497470.2699999996</v>
      </c>
      <c r="E11" s="121">
        <f t="shared" si="0"/>
        <v>472.73826258692628</v>
      </c>
    </row>
    <row r="12" spans="1:5" ht="192">
      <c r="A12" s="84" t="s">
        <v>493</v>
      </c>
      <c r="B12" s="119" t="s">
        <v>75</v>
      </c>
      <c r="C12" s="120">
        <v>1797500</v>
      </c>
      <c r="D12" s="120">
        <v>8495238.2699999996</v>
      </c>
      <c r="E12" s="121">
        <f t="shared" si="0"/>
        <v>472.61409012517379</v>
      </c>
    </row>
    <row r="13" spans="1:5" ht="48">
      <c r="A13" s="84" t="s">
        <v>449</v>
      </c>
      <c r="B13" s="119" t="s">
        <v>450</v>
      </c>
      <c r="C13" s="120">
        <v>0</v>
      </c>
      <c r="D13" s="120">
        <v>2232</v>
      </c>
      <c r="E13" s="121"/>
    </row>
    <row r="14" spans="1:5">
      <c r="A14" s="84" t="s">
        <v>2</v>
      </c>
      <c r="B14" s="119" t="s">
        <v>76</v>
      </c>
      <c r="C14" s="120">
        <v>98313400</v>
      </c>
      <c r="D14" s="120">
        <v>15265623.050000001</v>
      </c>
      <c r="E14" s="121">
        <f t="shared" si="0"/>
        <v>15.52751003423745</v>
      </c>
    </row>
    <row r="15" spans="1:5" ht="115.2">
      <c r="A15" s="84" t="s">
        <v>451</v>
      </c>
      <c r="B15" s="119" t="s">
        <v>77</v>
      </c>
      <c r="C15" s="120">
        <v>96819000</v>
      </c>
      <c r="D15" s="120">
        <v>15015064.029999999</v>
      </c>
      <c r="E15" s="121">
        <f t="shared" si="0"/>
        <v>15.508385781716397</v>
      </c>
    </row>
    <row r="16" spans="1:5" ht="134.4">
      <c r="A16" s="84" t="s">
        <v>251</v>
      </c>
      <c r="B16" s="119" t="s">
        <v>78</v>
      </c>
      <c r="C16" s="120">
        <v>622200</v>
      </c>
      <c r="D16" s="120">
        <v>-19700.62</v>
      </c>
      <c r="E16" s="121">
        <f t="shared" si="0"/>
        <v>-3.1662841530054644</v>
      </c>
    </row>
    <row r="17" spans="1:5" ht="48">
      <c r="A17" s="84" t="s">
        <v>79</v>
      </c>
      <c r="B17" s="119" t="s">
        <v>80</v>
      </c>
      <c r="C17" s="120">
        <v>451100</v>
      </c>
      <c r="D17" s="120">
        <v>67378.67</v>
      </c>
      <c r="E17" s="121">
        <f t="shared" si="0"/>
        <v>14.936526269119929</v>
      </c>
    </row>
    <row r="18" spans="1:5" ht="105.6">
      <c r="A18" s="84" t="s">
        <v>81</v>
      </c>
      <c r="B18" s="119" t="s">
        <v>82</v>
      </c>
      <c r="C18" s="120">
        <v>75300</v>
      </c>
      <c r="D18" s="120">
        <v>7036.05</v>
      </c>
      <c r="E18" s="121">
        <f t="shared" si="0"/>
        <v>9.3440239043824711</v>
      </c>
    </row>
    <row r="19" spans="1:5" ht="153.6">
      <c r="A19" s="84" t="s">
        <v>452</v>
      </c>
      <c r="B19" s="119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57.6">
      <c r="A20" s="84" t="s">
        <v>494</v>
      </c>
      <c r="B20" s="119" t="s">
        <v>495</v>
      </c>
      <c r="C20" s="122" t="s">
        <v>3</v>
      </c>
      <c r="D20" s="120">
        <v>189280</v>
      </c>
      <c r="E20" s="121"/>
    </row>
    <row r="21" spans="1:5" ht="19.2">
      <c r="A21" s="84" t="s">
        <v>4</v>
      </c>
      <c r="B21" s="119" t="s">
        <v>83</v>
      </c>
      <c r="C21" s="120">
        <v>28250800</v>
      </c>
      <c r="D21" s="120">
        <v>3864671.51</v>
      </c>
      <c r="E21" s="121">
        <f t="shared" si="0"/>
        <v>13.679865738315375</v>
      </c>
    </row>
    <row r="22" spans="1:5" ht="28.8">
      <c r="A22" s="84" t="s">
        <v>322</v>
      </c>
      <c r="B22" s="119" t="s">
        <v>323</v>
      </c>
      <c r="C22" s="120">
        <v>21933000</v>
      </c>
      <c r="D22" s="120">
        <v>3052943.73</v>
      </c>
      <c r="E22" s="121">
        <f t="shared" si="0"/>
        <v>13.919407878539186</v>
      </c>
    </row>
    <row r="23" spans="1:5" ht="38.4">
      <c r="A23" s="84" t="s">
        <v>324</v>
      </c>
      <c r="B23" s="119" t="s">
        <v>325</v>
      </c>
      <c r="C23" s="120">
        <v>6300000</v>
      </c>
      <c r="D23" s="120">
        <v>246197.97</v>
      </c>
      <c r="E23" s="121">
        <f t="shared" si="0"/>
        <v>3.9079042857142858</v>
      </c>
    </row>
    <row r="24" spans="1:5" ht="38.4">
      <c r="A24" s="84" t="s">
        <v>324</v>
      </c>
      <c r="B24" s="119" t="s">
        <v>326</v>
      </c>
      <c r="C24" s="120">
        <v>6300000</v>
      </c>
      <c r="D24" s="120">
        <v>246197.97</v>
      </c>
      <c r="E24" s="121">
        <f t="shared" si="0"/>
        <v>3.9079042857142858</v>
      </c>
    </row>
    <row r="25" spans="1:5" ht="48">
      <c r="A25" s="84" t="s">
        <v>327</v>
      </c>
      <c r="B25" s="119" t="s">
        <v>328</v>
      </c>
      <c r="C25" s="120">
        <v>15630000</v>
      </c>
      <c r="D25" s="120">
        <v>2803534.08</v>
      </c>
      <c r="E25" s="121">
        <f t="shared" si="0"/>
        <v>17.9368783109405</v>
      </c>
    </row>
    <row r="26" spans="1:5" ht="76.8">
      <c r="A26" s="84" t="s">
        <v>329</v>
      </c>
      <c r="B26" s="119" t="s">
        <v>330</v>
      </c>
      <c r="C26" s="120">
        <v>15630000</v>
      </c>
      <c r="D26" s="120">
        <v>2803534.08</v>
      </c>
      <c r="E26" s="121">
        <f t="shared" si="0"/>
        <v>17.9368783109405</v>
      </c>
    </row>
    <row r="27" spans="1:5" ht="38.4">
      <c r="A27" s="84" t="s">
        <v>350</v>
      </c>
      <c r="B27" s="119" t="s">
        <v>351</v>
      </c>
      <c r="C27" s="120">
        <v>3000</v>
      </c>
      <c r="D27" s="120">
        <v>3211.68</v>
      </c>
      <c r="E27" s="121">
        <f t="shared" si="0"/>
        <v>107.056</v>
      </c>
    </row>
    <row r="28" spans="1:5" ht="19.2">
      <c r="A28" s="84" t="s">
        <v>5</v>
      </c>
      <c r="B28" s="119" t="s">
        <v>84</v>
      </c>
      <c r="C28" s="120">
        <v>11800</v>
      </c>
      <c r="D28" s="120">
        <v>-189233.29</v>
      </c>
      <c r="E28" s="121">
        <f t="shared" si="0"/>
        <v>-1603.6719491525425</v>
      </c>
    </row>
    <row r="29" spans="1:5" ht="19.2">
      <c r="A29" s="84" t="s">
        <v>5</v>
      </c>
      <c r="B29" s="119" t="s">
        <v>85</v>
      </c>
      <c r="C29" s="120">
        <v>11800</v>
      </c>
      <c r="D29" s="120">
        <v>-189233.29</v>
      </c>
      <c r="E29" s="121">
        <f t="shared" si="0"/>
        <v>-1603.6719491525425</v>
      </c>
    </row>
    <row r="30" spans="1:5" ht="19.2">
      <c r="A30" s="84" t="s">
        <v>6</v>
      </c>
      <c r="B30" s="119" t="s">
        <v>86</v>
      </c>
      <c r="C30" s="120">
        <v>2656000</v>
      </c>
      <c r="D30" s="120">
        <v>1074303.3799999999</v>
      </c>
      <c r="E30" s="121">
        <f t="shared" si="0"/>
        <v>40.448169427710837</v>
      </c>
    </row>
    <row r="31" spans="1:5" ht="19.2">
      <c r="A31" s="84" t="s">
        <v>6</v>
      </c>
      <c r="B31" s="119" t="s">
        <v>87</v>
      </c>
      <c r="C31" s="120">
        <v>2656000</v>
      </c>
      <c r="D31" s="120">
        <v>1074303.3799999999</v>
      </c>
      <c r="E31" s="121">
        <f t="shared" si="0"/>
        <v>40.448169427710837</v>
      </c>
    </row>
    <row r="32" spans="1:5" ht="28.8">
      <c r="A32" s="84" t="s">
        <v>88</v>
      </c>
      <c r="B32" s="119" t="s">
        <v>89</v>
      </c>
      <c r="C32" s="120">
        <v>3650000</v>
      </c>
      <c r="D32" s="120">
        <v>-73342.31</v>
      </c>
      <c r="E32" s="121">
        <f t="shared" si="0"/>
        <v>-2.0093783561643836</v>
      </c>
    </row>
    <row r="33" spans="1:5" ht="38.4">
      <c r="A33" s="84" t="s">
        <v>90</v>
      </c>
      <c r="B33" s="119" t="s">
        <v>91</v>
      </c>
      <c r="C33" s="120">
        <v>3650000</v>
      </c>
      <c r="D33" s="120">
        <v>-73342.31</v>
      </c>
      <c r="E33" s="121">
        <f t="shared" si="0"/>
        <v>-2.0093783561643836</v>
      </c>
    </row>
    <row r="34" spans="1:5" ht="19.2">
      <c r="A34" s="84" t="s">
        <v>7</v>
      </c>
      <c r="B34" s="119" t="s">
        <v>92</v>
      </c>
      <c r="C34" s="120">
        <v>2670000</v>
      </c>
      <c r="D34" s="120">
        <v>596371.75</v>
      </c>
      <c r="E34" s="121">
        <f t="shared" si="0"/>
        <v>22.336020599250936</v>
      </c>
    </row>
    <row r="35" spans="1:5" ht="38.4">
      <c r="A35" s="84" t="s">
        <v>8</v>
      </c>
      <c r="B35" s="119" t="s">
        <v>93</v>
      </c>
      <c r="C35" s="120">
        <v>2670000</v>
      </c>
      <c r="D35" s="120">
        <v>596371.75</v>
      </c>
      <c r="E35" s="121">
        <f t="shared" si="0"/>
        <v>22.336020599250936</v>
      </c>
    </row>
    <row r="36" spans="1:5" ht="57.6">
      <c r="A36" s="84" t="s">
        <v>267</v>
      </c>
      <c r="B36" s="119" t="s">
        <v>268</v>
      </c>
      <c r="C36" s="120">
        <v>2670000</v>
      </c>
      <c r="D36" s="120">
        <v>596371.75</v>
      </c>
      <c r="E36" s="121">
        <f t="shared" si="0"/>
        <v>22.336020599250936</v>
      </c>
    </row>
    <row r="37" spans="1:5" ht="48">
      <c r="A37" s="84" t="s">
        <v>458</v>
      </c>
      <c r="B37" s="119" t="s">
        <v>469</v>
      </c>
      <c r="C37" s="120">
        <v>0</v>
      </c>
      <c r="D37" s="120">
        <v>-685.12</v>
      </c>
      <c r="E37" s="121"/>
    </row>
    <row r="38" spans="1:5" ht="28.8">
      <c r="A38" s="84" t="s">
        <v>459</v>
      </c>
      <c r="B38" s="119" t="s">
        <v>470</v>
      </c>
      <c r="C38" s="120">
        <v>0</v>
      </c>
      <c r="D38" s="120">
        <v>-685.12</v>
      </c>
      <c r="E38" s="121"/>
    </row>
    <row r="39" spans="1:5" ht="57.6">
      <c r="A39" s="84" t="s">
        <v>460</v>
      </c>
      <c r="B39" s="119" t="s">
        <v>471</v>
      </c>
      <c r="C39" s="120">
        <v>0</v>
      </c>
      <c r="D39" s="120">
        <v>-39.83</v>
      </c>
      <c r="E39" s="121"/>
    </row>
    <row r="40" spans="1:5" ht="76.8">
      <c r="A40" s="84" t="s">
        <v>461</v>
      </c>
      <c r="B40" s="119" t="s">
        <v>472</v>
      </c>
      <c r="C40" s="120">
        <v>0</v>
      </c>
      <c r="D40" s="120">
        <v>-39.83</v>
      </c>
      <c r="E40" s="121"/>
    </row>
    <row r="41" spans="1:5">
      <c r="A41" s="84" t="s">
        <v>462</v>
      </c>
      <c r="B41" s="119" t="s">
        <v>473</v>
      </c>
      <c r="C41" s="120">
        <v>0</v>
      </c>
      <c r="D41" s="120">
        <v>-645.29</v>
      </c>
      <c r="E41" s="121"/>
    </row>
    <row r="42" spans="1:5" ht="28.8">
      <c r="A42" s="84" t="s">
        <v>463</v>
      </c>
      <c r="B42" s="119" t="s">
        <v>474</v>
      </c>
      <c r="C42" s="120">
        <v>0</v>
      </c>
      <c r="D42" s="120">
        <v>-645.29</v>
      </c>
      <c r="E42" s="121"/>
    </row>
    <row r="43" spans="1:5" ht="67.2">
      <c r="A43" s="84" t="s">
        <v>9</v>
      </c>
      <c r="B43" s="119" t="s">
        <v>94</v>
      </c>
      <c r="C43" s="120">
        <v>17303000</v>
      </c>
      <c r="D43" s="120">
        <v>4122127.54</v>
      </c>
      <c r="E43" s="121">
        <f t="shared" si="0"/>
        <v>23.823195630815466</v>
      </c>
    </row>
    <row r="44" spans="1:5" ht="105.6">
      <c r="A44" s="84" t="s">
        <v>10</v>
      </c>
      <c r="B44" s="119" t="s">
        <v>95</v>
      </c>
      <c r="C44" s="120">
        <v>16885400</v>
      </c>
      <c r="D44" s="120">
        <v>3947225.73</v>
      </c>
      <c r="E44" s="121">
        <f t="shared" si="0"/>
        <v>23.376560401293425</v>
      </c>
    </row>
    <row r="45" spans="1:5" ht="76.8">
      <c r="A45" s="84" t="s">
        <v>11</v>
      </c>
      <c r="B45" s="119" t="s">
        <v>96</v>
      </c>
      <c r="C45" s="120">
        <v>10917700</v>
      </c>
      <c r="D45" s="120">
        <v>2481948.46</v>
      </c>
      <c r="E45" s="121">
        <f t="shared" si="0"/>
        <v>22.733253890471435</v>
      </c>
    </row>
    <row r="46" spans="1:5" ht="115.2">
      <c r="A46" s="84" t="s">
        <v>270</v>
      </c>
      <c r="B46" s="119" t="s">
        <v>271</v>
      </c>
      <c r="C46" s="120">
        <v>8679700</v>
      </c>
      <c r="D46" s="120">
        <v>2039443.23</v>
      </c>
      <c r="E46" s="121">
        <f t="shared" si="0"/>
        <v>23.496701844533796</v>
      </c>
    </row>
    <row r="47" spans="1:5" ht="96">
      <c r="A47" s="84" t="s">
        <v>97</v>
      </c>
      <c r="B47" s="119" t="s">
        <v>98</v>
      </c>
      <c r="C47" s="120">
        <v>2238000</v>
      </c>
      <c r="D47" s="120">
        <v>442505.23</v>
      </c>
      <c r="E47" s="121">
        <f t="shared" si="0"/>
        <v>19.77235165326184</v>
      </c>
    </row>
    <row r="48" spans="1:5" ht="96">
      <c r="A48" s="84" t="s">
        <v>247</v>
      </c>
      <c r="B48" s="119" t="s">
        <v>248</v>
      </c>
      <c r="C48" s="120">
        <v>4357700</v>
      </c>
      <c r="D48" s="120">
        <v>1157917.8600000001</v>
      </c>
      <c r="E48" s="121">
        <f t="shared" si="0"/>
        <v>26.571766298735572</v>
      </c>
    </row>
    <row r="49" spans="1:5" ht="86.4">
      <c r="A49" s="84" t="s">
        <v>249</v>
      </c>
      <c r="B49" s="119" t="s">
        <v>250</v>
      </c>
      <c r="C49" s="120">
        <v>4357700</v>
      </c>
      <c r="D49" s="120">
        <v>1157917.8600000001</v>
      </c>
      <c r="E49" s="121">
        <f t="shared" ref="E49:E103" si="1">(D49/C49)*100</f>
        <v>26.571766298735572</v>
      </c>
    </row>
    <row r="50" spans="1:5" ht="105.6">
      <c r="A50" s="84" t="s">
        <v>464</v>
      </c>
      <c r="B50" s="119" t="s">
        <v>475</v>
      </c>
      <c r="C50" s="120">
        <v>1610000</v>
      </c>
      <c r="D50" s="120">
        <v>307359.40999999997</v>
      </c>
      <c r="E50" s="121">
        <f t="shared" si="1"/>
        <v>19.09064658385093</v>
      </c>
    </row>
    <row r="51" spans="1:5" ht="86.4">
      <c r="A51" s="84" t="s">
        <v>12</v>
      </c>
      <c r="B51" s="119" t="s">
        <v>99</v>
      </c>
      <c r="C51" s="120">
        <v>1610000</v>
      </c>
      <c r="D51" s="120">
        <v>307359.40999999997</v>
      </c>
      <c r="E51" s="121">
        <f t="shared" si="1"/>
        <v>19.09064658385093</v>
      </c>
    </row>
    <row r="52" spans="1:5" ht="101.25" customHeight="1">
      <c r="A52" s="84" t="s">
        <v>13</v>
      </c>
      <c r="B52" s="119" t="s">
        <v>100</v>
      </c>
      <c r="C52" s="120">
        <v>417600</v>
      </c>
      <c r="D52" s="120">
        <v>174901.81</v>
      </c>
      <c r="E52" s="121">
        <f t="shared" si="1"/>
        <v>41.882617337164753</v>
      </c>
    </row>
    <row r="53" spans="1:5" ht="96">
      <c r="A53" s="84" t="s">
        <v>14</v>
      </c>
      <c r="B53" s="119" t="s">
        <v>101</v>
      </c>
      <c r="C53" s="120">
        <v>417600</v>
      </c>
      <c r="D53" s="120">
        <v>90577.96</v>
      </c>
      <c r="E53" s="121">
        <f t="shared" si="1"/>
        <v>21.6901245210728</v>
      </c>
    </row>
    <row r="54" spans="1:5" ht="96">
      <c r="A54" s="84" t="s">
        <v>15</v>
      </c>
      <c r="B54" s="119" t="s">
        <v>102</v>
      </c>
      <c r="C54" s="120">
        <v>417600</v>
      </c>
      <c r="D54" s="120">
        <v>90577.96</v>
      </c>
      <c r="E54" s="121">
        <f t="shared" si="1"/>
        <v>21.6901245210728</v>
      </c>
    </row>
    <row r="55" spans="1:5" ht="124.8">
      <c r="A55" s="84" t="s">
        <v>441</v>
      </c>
      <c r="B55" s="119" t="s">
        <v>442</v>
      </c>
      <c r="C55" s="120">
        <v>0</v>
      </c>
      <c r="D55" s="120">
        <v>84323.85</v>
      </c>
      <c r="E55" s="121"/>
    </row>
    <row r="56" spans="1:5" ht="124.8">
      <c r="A56" s="84" t="s">
        <v>443</v>
      </c>
      <c r="B56" s="119" t="s">
        <v>444</v>
      </c>
      <c r="C56" s="120">
        <v>0</v>
      </c>
      <c r="D56" s="120">
        <v>84323.85</v>
      </c>
      <c r="E56" s="121"/>
    </row>
    <row r="57" spans="1:5" ht="28.8">
      <c r="A57" s="84" t="s">
        <v>16</v>
      </c>
      <c r="B57" s="119" t="s">
        <v>103</v>
      </c>
      <c r="C57" s="120">
        <v>1964500</v>
      </c>
      <c r="D57" s="120">
        <v>7055508.3899999997</v>
      </c>
      <c r="E57" s="121">
        <f t="shared" si="1"/>
        <v>359.15033799949094</v>
      </c>
    </row>
    <row r="58" spans="1:5" ht="19.2">
      <c r="A58" s="84" t="s">
        <v>17</v>
      </c>
      <c r="B58" s="119" t="s">
        <v>104</v>
      </c>
      <c r="C58" s="120">
        <v>1964500</v>
      </c>
      <c r="D58" s="120">
        <v>7055508.3899999997</v>
      </c>
      <c r="E58" s="121">
        <f t="shared" si="1"/>
        <v>359.15033799949094</v>
      </c>
    </row>
    <row r="59" spans="1:5" ht="28.8">
      <c r="A59" s="84" t="s">
        <v>18</v>
      </c>
      <c r="B59" s="119" t="s">
        <v>105</v>
      </c>
      <c r="C59" s="120">
        <v>60000</v>
      </c>
      <c r="D59" s="120">
        <v>23059.34</v>
      </c>
      <c r="E59" s="121">
        <f t="shared" si="1"/>
        <v>38.432233333333329</v>
      </c>
    </row>
    <row r="60" spans="1:5" ht="19.2">
      <c r="A60" s="84" t="s">
        <v>19</v>
      </c>
      <c r="B60" s="119" t="s">
        <v>106</v>
      </c>
      <c r="C60" s="120">
        <v>1644500</v>
      </c>
      <c r="D60" s="120">
        <v>6978507.1699999999</v>
      </c>
      <c r="E60" s="121">
        <f t="shared" si="1"/>
        <v>424.35434296138641</v>
      </c>
    </row>
    <row r="61" spans="1:5" ht="19.2">
      <c r="A61" s="84" t="s">
        <v>20</v>
      </c>
      <c r="B61" s="119" t="s">
        <v>107</v>
      </c>
      <c r="C61" s="120">
        <v>260000</v>
      </c>
      <c r="D61" s="120">
        <v>53941.88</v>
      </c>
      <c r="E61" s="121">
        <f t="shared" si="1"/>
        <v>20.746876923076922</v>
      </c>
    </row>
    <row r="62" spans="1:5" ht="19.2">
      <c r="A62" s="84" t="s">
        <v>286</v>
      </c>
      <c r="B62" s="119" t="s">
        <v>287</v>
      </c>
      <c r="C62" s="120">
        <v>260000</v>
      </c>
      <c r="D62" s="120">
        <v>53941.88</v>
      </c>
      <c r="E62" s="121">
        <f t="shared" si="1"/>
        <v>20.746876923076922</v>
      </c>
    </row>
    <row r="63" spans="1:5" ht="38.4">
      <c r="A63" s="84" t="s">
        <v>293</v>
      </c>
      <c r="B63" s="119" t="s">
        <v>108</v>
      </c>
      <c r="C63" s="120">
        <v>0</v>
      </c>
      <c r="D63" s="120">
        <v>59064.1</v>
      </c>
      <c r="E63" s="121"/>
    </row>
    <row r="64" spans="1:5" ht="19.2">
      <c r="A64" s="84" t="s">
        <v>21</v>
      </c>
      <c r="B64" s="119" t="s">
        <v>109</v>
      </c>
      <c r="C64" s="120">
        <v>0</v>
      </c>
      <c r="D64" s="120">
        <v>59064.1</v>
      </c>
      <c r="E64" s="121"/>
    </row>
    <row r="65" spans="1:5" ht="19.2">
      <c r="A65" s="84" t="s">
        <v>391</v>
      </c>
      <c r="B65" s="119" t="s">
        <v>392</v>
      </c>
      <c r="C65" s="120">
        <v>0</v>
      </c>
      <c r="D65" s="120">
        <v>59064.1</v>
      </c>
      <c r="E65" s="121"/>
    </row>
    <row r="66" spans="1:5" ht="28.8">
      <c r="A66" s="84" t="s">
        <v>393</v>
      </c>
      <c r="B66" s="119" t="s">
        <v>394</v>
      </c>
      <c r="C66" s="120">
        <v>0</v>
      </c>
      <c r="D66" s="120">
        <v>59064.1</v>
      </c>
      <c r="E66" s="121"/>
    </row>
    <row r="67" spans="1:5" ht="38.4">
      <c r="A67" s="84" t="s">
        <v>22</v>
      </c>
      <c r="B67" s="119" t="s">
        <v>110</v>
      </c>
      <c r="C67" s="120">
        <v>1328200</v>
      </c>
      <c r="D67" s="120">
        <v>310586.48</v>
      </c>
      <c r="E67" s="121">
        <f t="shared" si="1"/>
        <v>23.384014455654267</v>
      </c>
    </row>
    <row r="68" spans="1:5">
      <c r="A68" s="84" t="s">
        <v>377</v>
      </c>
      <c r="B68" s="119" t="s">
        <v>378</v>
      </c>
      <c r="C68" s="120">
        <v>894800</v>
      </c>
      <c r="D68" s="120">
        <v>238375.95</v>
      </c>
      <c r="E68" s="121">
        <f t="shared" si="1"/>
        <v>26.640137460885114</v>
      </c>
    </row>
    <row r="69" spans="1:5" ht="28.8">
      <c r="A69" s="84" t="s">
        <v>379</v>
      </c>
      <c r="B69" s="119" t="s">
        <v>380</v>
      </c>
      <c r="C69" s="120">
        <v>894800</v>
      </c>
      <c r="D69" s="120">
        <v>238375.95</v>
      </c>
      <c r="E69" s="121">
        <f t="shared" si="1"/>
        <v>26.640137460885114</v>
      </c>
    </row>
    <row r="70" spans="1:5" ht="96">
      <c r="A70" s="84" t="s">
        <v>61</v>
      </c>
      <c r="B70" s="119" t="s">
        <v>111</v>
      </c>
      <c r="C70" s="120">
        <v>201000</v>
      </c>
      <c r="D70" s="120">
        <v>0</v>
      </c>
      <c r="E70" s="121">
        <f t="shared" si="1"/>
        <v>0</v>
      </c>
    </row>
    <row r="71" spans="1:5" ht="115.2">
      <c r="A71" s="84" t="s">
        <v>257</v>
      </c>
      <c r="B71" s="119" t="s">
        <v>258</v>
      </c>
      <c r="C71" s="120">
        <v>201000</v>
      </c>
      <c r="D71" s="120">
        <v>0</v>
      </c>
      <c r="E71" s="121">
        <f t="shared" si="1"/>
        <v>0</v>
      </c>
    </row>
    <row r="72" spans="1:5" ht="115.2">
      <c r="A72" s="84" t="s">
        <v>317</v>
      </c>
      <c r="B72" s="119" t="s">
        <v>318</v>
      </c>
      <c r="C72" s="120">
        <v>201000</v>
      </c>
      <c r="D72" s="120">
        <v>0</v>
      </c>
      <c r="E72" s="121">
        <f t="shared" si="1"/>
        <v>0</v>
      </c>
    </row>
    <row r="73" spans="1:5" ht="38.4">
      <c r="A73" s="84" t="s">
        <v>62</v>
      </c>
      <c r="B73" s="119" t="s">
        <v>112</v>
      </c>
      <c r="C73" s="120">
        <v>232400</v>
      </c>
      <c r="D73" s="120">
        <v>72210.53</v>
      </c>
      <c r="E73" s="121">
        <f t="shared" si="1"/>
        <v>31.071656626506023</v>
      </c>
    </row>
    <row r="74" spans="1:5" ht="48">
      <c r="A74" s="84" t="s">
        <v>113</v>
      </c>
      <c r="B74" s="119" t="s">
        <v>114</v>
      </c>
      <c r="C74" s="120">
        <v>232400</v>
      </c>
      <c r="D74" s="120">
        <v>72210.53</v>
      </c>
      <c r="E74" s="121">
        <f t="shared" si="1"/>
        <v>31.071656626506023</v>
      </c>
    </row>
    <row r="75" spans="1:5" ht="76.8">
      <c r="A75" s="84" t="s">
        <v>273</v>
      </c>
      <c r="B75" s="119" t="s">
        <v>274</v>
      </c>
      <c r="C75" s="120">
        <v>172400</v>
      </c>
      <c r="D75" s="120">
        <v>47712.959999999999</v>
      </c>
      <c r="E75" s="121">
        <f t="shared" si="1"/>
        <v>27.675730858468679</v>
      </c>
    </row>
    <row r="76" spans="1:5" ht="57.6">
      <c r="A76" s="84" t="s">
        <v>115</v>
      </c>
      <c r="B76" s="119" t="s">
        <v>116</v>
      </c>
      <c r="C76" s="120">
        <v>60000</v>
      </c>
      <c r="D76" s="120">
        <v>24497.57</v>
      </c>
      <c r="E76" s="121">
        <f t="shared" si="1"/>
        <v>40.829283333333336</v>
      </c>
    </row>
    <row r="77" spans="1:5" ht="19.2">
      <c r="A77" s="84" t="s">
        <v>23</v>
      </c>
      <c r="B77" s="119" t="s">
        <v>117</v>
      </c>
      <c r="C77" s="120">
        <v>610000</v>
      </c>
      <c r="D77" s="120">
        <v>86997.01</v>
      </c>
      <c r="E77" s="121">
        <f t="shared" si="1"/>
        <v>14.261804918032785</v>
      </c>
    </row>
    <row r="78" spans="1:5" ht="48">
      <c r="A78" s="84" t="s">
        <v>331</v>
      </c>
      <c r="B78" s="119" t="s">
        <v>332</v>
      </c>
      <c r="C78" s="120">
        <v>498000</v>
      </c>
      <c r="D78" s="120">
        <v>84367.01</v>
      </c>
      <c r="E78" s="121">
        <f t="shared" si="1"/>
        <v>16.941166666666664</v>
      </c>
    </row>
    <row r="79" spans="1:5" ht="76.8">
      <c r="A79" s="84" t="s">
        <v>413</v>
      </c>
      <c r="B79" s="119" t="s">
        <v>366</v>
      </c>
      <c r="C79" s="120">
        <v>40000</v>
      </c>
      <c r="D79" s="120">
        <v>4350</v>
      </c>
      <c r="E79" s="121">
        <f t="shared" si="1"/>
        <v>10.875</v>
      </c>
    </row>
    <row r="80" spans="1:5" ht="105.6">
      <c r="A80" s="84" t="s">
        <v>414</v>
      </c>
      <c r="B80" s="119" t="s">
        <v>367</v>
      </c>
      <c r="C80" s="120">
        <v>40000</v>
      </c>
      <c r="D80" s="120">
        <v>4350</v>
      </c>
      <c r="E80" s="121">
        <f t="shared" si="1"/>
        <v>10.875</v>
      </c>
    </row>
    <row r="81" spans="1:5" ht="105.6">
      <c r="A81" s="84" t="s">
        <v>415</v>
      </c>
      <c r="B81" s="119" t="s">
        <v>360</v>
      </c>
      <c r="C81" s="120">
        <v>100000</v>
      </c>
      <c r="D81" s="120">
        <v>22957.54</v>
      </c>
      <c r="E81" s="121">
        <f t="shared" si="1"/>
        <v>22.957540000000002</v>
      </c>
    </row>
    <row r="82" spans="1:5" ht="134.4">
      <c r="A82" s="84" t="s">
        <v>416</v>
      </c>
      <c r="B82" s="119" t="s">
        <v>361</v>
      </c>
      <c r="C82" s="120">
        <v>100000</v>
      </c>
      <c r="D82" s="120">
        <v>22957.54</v>
      </c>
      <c r="E82" s="121">
        <f t="shared" si="1"/>
        <v>22.957540000000002</v>
      </c>
    </row>
    <row r="83" spans="1:5" ht="76.8">
      <c r="A83" s="84" t="s">
        <v>417</v>
      </c>
      <c r="B83" s="119" t="s">
        <v>362</v>
      </c>
      <c r="C83" s="120">
        <v>27000</v>
      </c>
      <c r="D83" s="120">
        <v>150</v>
      </c>
      <c r="E83" s="121">
        <f t="shared" si="1"/>
        <v>0.55555555555555558</v>
      </c>
    </row>
    <row r="84" spans="1:5" ht="105.6">
      <c r="A84" s="84" t="s">
        <v>418</v>
      </c>
      <c r="B84" s="119" t="s">
        <v>363</v>
      </c>
      <c r="C84" s="120">
        <v>27000</v>
      </c>
      <c r="D84" s="120">
        <v>150</v>
      </c>
      <c r="E84" s="121">
        <f t="shared" si="1"/>
        <v>0.55555555555555558</v>
      </c>
    </row>
    <row r="85" spans="1:5" ht="86.4">
      <c r="A85" s="84" t="s">
        <v>419</v>
      </c>
      <c r="B85" s="119" t="s">
        <v>352</v>
      </c>
      <c r="C85" s="120">
        <v>50000</v>
      </c>
      <c r="D85" s="120">
        <v>5772.59</v>
      </c>
      <c r="E85" s="121">
        <f t="shared" si="1"/>
        <v>11.54518</v>
      </c>
    </row>
    <row r="86" spans="1:5" ht="115.2">
      <c r="A86" s="84" t="s">
        <v>420</v>
      </c>
      <c r="B86" s="119" t="s">
        <v>353</v>
      </c>
      <c r="C86" s="120">
        <v>50000</v>
      </c>
      <c r="D86" s="120">
        <v>5772.59</v>
      </c>
      <c r="E86" s="121">
        <f t="shared" si="1"/>
        <v>11.54518</v>
      </c>
    </row>
    <row r="87" spans="1:5" ht="76.8">
      <c r="A87" s="84" t="s">
        <v>437</v>
      </c>
      <c r="B87" s="119" t="s">
        <v>438</v>
      </c>
      <c r="C87" s="120">
        <v>30000</v>
      </c>
      <c r="D87" s="120">
        <v>3</v>
      </c>
      <c r="E87" s="121">
        <f t="shared" si="1"/>
        <v>0.01</v>
      </c>
    </row>
    <row r="88" spans="1:5" ht="105.6">
      <c r="A88" s="84" t="s">
        <v>439</v>
      </c>
      <c r="B88" s="119" t="s">
        <v>440</v>
      </c>
      <c r="C88" s="120">
        <v>30000</v>
      </c>
      <c r="D88" s="120">
        <v>3</v>
      </c>
      <c r="E88" s="121">
        <f t="shared" si="1"/>
        <v>0.01</v>
      </c>
    </row>
    <row r="89" spans="1:5" ht="96">
      <c r="A89" s="84" t="s">
        <v>421</v>
      </c>
      <c r="B89" s="119" t="s">
        <v>354</v>
      </c>
      <c r="C89" s="120">
        <v>90000</v>
      </c>
      <c r="D89" s="120">
        <v>1250</v>
      </c>
      <c r="E89" s="121">
        <f t="shared" si="1"/>
        <v>1.3888888888888888</v>
      </c>
    </row>
    <row r="90" spans="1:5" ht="134.4">
      <c r="A90" s="84" t="s">
        <v>422</v>
      </c>
      <c r="B90" s="119" t="s">
        <v>355</v>
      </c>
      <c r="C90" s="120">
        <v>90000</v>
      </c>
      <c r="D90" s="120">
        <v>1250</v>
      </c>
      <c r="E90" s="121">
        <f t="shared" si="1"/>
        <v>1.3888888888888888</v>
      </c>
    </row>
    <row r="91" spans="1:5" ht="86.4">
      <c r="A91" s="84" t="s">
        <v>423</v>
      </c>
      <c r="B91" s="119" t="s">
        <v>356</v>
      </c>
      <c r="C91" s="120">
        <v>39000</v>
      </c>
      <c r="D91" s="120">
        <v>1650</v>
      </c>
      <c r="E91" s="121">
        <f t="shared" si="1"/>
        <v>4.2307692307692308</v>
      </c>
    </row>
    <row r="92" spans="1:5" ht="153.6">
      <c r="A92" s="84" t="s">
        <v>424</v>
      </c>
      <c r="B92" s="119" t="s">
        <v>357</v>
      </c>
      <c r="C92" s="120">
        <v>39000</v>
      </c>
      <c r="D92" s="120">
        <v>1650</v>
      </c>
      <c r="E92" s="121">
        <f t="shared" si="1"/>
        <v>4.2307692307692308</v>
      </c>
    </row>
    <row r="93" spans="1:5" ht="76.8">
      <c r="A93" s="84" t="s">
        <v>425</v>
      </c>
      <c r="B93" s="119" t="s">
        <v>368</v>
      </c>
      <c r="C93" s="120">
        <v>22000</v>
      </c>
      <c r="D93" s="120">
        <v>2495.4699999999998</v>
      </c>
      <c r="E93" s="121">
        <f t="shared" si="1"/>
        <v>11.343045454545454</v>
      </c>
    </row>
    <row r="94" spans="1:5" ht="115.2">
      <c r="A94" s="84" t="s">
        <v>426</v>
      </c>
      <c r="B94" s="119" t="s">
        <v>369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76.8">
      <c r="A95" s="84" t="s">
        <v>427</v>
      </c>
      <c r="B95" s="119" t="s">
        <v>358</v>
      </c>
      <c r="C95" s="120">
        <v>40000</v>
      </c>
      <c r="D95" s="120">
        <v>17230.599999999999</v>
      </c>
      <c r="E95" s="121">
        <f t="shared" si="1"/>
        <v>43.076499999999996</v>
      </c>
    </row>
    <row r="96" spans="1:5" ht="105.6">
      <c r="A96" s="84" t="s">
        <v>428</v>
      </c>
      <c r="B96" s="119" t="s">
        <v>359</v>
      </c>
      <c r="C96" s="120">
        <v>40000</v>
      </c>
      <c r="D96" s="120">
        <v>17230.599999999999</v>
      </c>
      <c r="E96" s="121">
        <f t="shared" si="1"/>
        <v>43.076499999999996</v>
      </c>
    </row>
    <row r="97" spans="1:5" ht="86.4">
      <c r="A97" s="84" t="s">
        <v>429</v>
      </c>
      <c r="B97" s="119" t="s">
        <v>333</v>
      </c>
      <c r="C97" s="120">
        <v>60000</v>
      </c>
      <c r="D97" s="120">
        <v>28507.81</v>
      </c>
      <c r="E97" s="121">
        <f t="shared" si="1"/>
        <v>47.513016666666665</v>
      </c>
    </row>
    <row r="98" spans="1:5" ht="124.8">
      <c r="A98" s="84" t="s">
        <v>430</v>
      </c>
      <c r="B98" s="119" t="s">
        <v>334</v>
      </c>
      <c r="C98" s="120">
        <v>60000</v>
      </c>
      <c r="D98" s="120">
        <v>28507.81</v>
      </c>
      <c r="E98" s="121">
        <f t="shared" si="1"/>
        <v>47.513016666666665</v>
      </c>
    </row>
    <row r="99" spans="1:5" ht="48">
      <c r="A99" s="84" t="s">
        <v>383</v>
      </c>
      <c r="B99" s="119" t="s">
        <v>384</v>
      </c>
      <c r="C99" s="120">
        <v>10000</v>
      </c>
      <c r="D99" s="120">
        <v>0</v>
      </c>
      <c r="E99" s="121">
        <f t="shared" si="1"/>
        <v>0</v>
      </c>
    </row>
    <row r="100" spans="1:5" ht="57.6">
      <c r="A100" s="84" t="s">
        <v>385</v>
      </c>
      <c r="B100" s="119" t="s">
        <v>386</v>
      </c>
      <c r="C100" s="120">
        <v>10000</v>
      </c>
      <c r="D100" s="120">
        <v>0</v>
      </c>
      <c r="E100" s="121">
        <f t="shared" si="1"/>
        <v>0</v>
      </c>
    </row>
    <row r="101" spans="1:5" ht="19.2">
      <c r="A101" s="84" t="s">
        <v>335</v>
      </c>
      <c r="B101" s="119" t="s">
        <v>336</v>
      </c>
      <c r="C101" s="120">
        <v>2000</v>
      </c>
      <c r="D101" s="120">
        <v>0</v>
      </c>
      <c r="E101" s="121">
        <f t="shared" si="1"/>
        <v>0</v>
      </c>
    </row>
    <row r="102" spans="1:5" ht="86.4">
      <c r="A102" s="84" t="s">
        <v>337</v>
      </c>
      <c r="B102" s="119" t="s">
        <v>338</v>
      </c>
      <c r="C102" s="120">
        <v>2000</v>
      </c>
      <c r="D102" s="120">
        <v>0</v>
      </c>
      <c r="E102" s="121">
        <f t="shared" si="1"/>
        <v>0</v>
      </c>
    </row>
    <row r="103" spans="1:5" ht="86.4">
      <c r="A103" s="84" t="s">
        <v>339</v>
      </c>
      <c r="B103" s="119" t="s">
        <v>340</v>
      </c>
      <c r="C103" s="120">
        <v>2000</v>
      </c>
      <c r="D103" s="120">
        <v>0</v>
      </c>
      <c r="E103" s="121">
        <f t="shared" si="1"/>
        <v>0</v>
      </c>
    </row>
    <row r="104" spans="1:5" ht="19.2">
      <c r="A104" s="84" t="s">
        <v>370</v>
      </c>
      <c r="B104" s="119" t="s">
        <v>371</v>
      </c>
      <c r="C104" s="120">
        <v>100000</v>
      </c>
      <c r="D104" s="120">
        <v>2630</v>
      </c>
      <c r="E104" s="121">
        <f t="shared" ref="E104:E153" si="2">(D104/C104)*100</f>
        <v>2.63</v>
      </c>
    </row>
    <row r="105" spans="1:5" ht="124.8">
      <c r="A105" s="84" t="s">
        <v>381</v>
      </c>
      <c r="B105" s="119" t="s">
        <v>372</v>
      </c>
      <c r="C105" s="120">
        <v>100000</v>
      </c>
      <c r="D105" s="120">
        <v>2630</v>
      </c>
      <c r="E105" s="121">
        <f t="shared" si="2"/>
        <v>2.63</v>
      </c>
    </row>
    <row r="106" spans="1:5" ht="19.2">
      <c r="A106" s="84" t="s">
        <v>33</v>
      </c>
      <c r="B106" s="119" t="s">
        <v>118</v>
      </c>
      <c r="C106" s="120">
        <v>0</v>
      </c>
      <c r="D106" s="120">
        <v>191.64</v>
      </c>
      <c r="E106" s="121"/>
    </row>
    <row r="107" spans="1:5">
      <c r="A107" s="84" t="s">
        <v>34</v>
      </c>
      <c r="B107" s="119" t="s">
        <v>119</v>
      </c>
      <c r="C107" s="120">
        <v>0</v>
      </c>
      <c r="D107" s="120">
        <v>191.64</v>
      </c>
      <c r="E107" s="121"/>
    </row>
    <row r="108" spans="1:5" ht="28.8">
      <c r="A108" s="84" t="s">
        <v>35</v>
      </c>
      <c r="B108" s="119" t="s">
        <v>120</v>
      </c>
      <c r="C108" s="120">
        <v>0</v>
      </c>
      <c r="D108" s="120">
        <v>191.64</v>
      </c>
      <c r="E108" s="121"/>
    </row>
    <row r="109" spans="1:5" ht="19.2">
      <c r="A109" s="84" t="s">
        <v>24</v>
      </c>
      <c r="B109" s="119" t="s">
        <v>121</v>
      </c>
      <c r="C109" s="120">
        <v>1387747721.1199999</v>
      </c>
      <c r="D109" s="120">
        <v>250178755.09999999</v>
      </c>
      <c r="E109" s="121">
        <f t="shared" si="2"/>
        <v>18.027682646676585</v>
      </c>
    </row>
    <row r="110" spans="1:5" ht="48">
      <c r="A110" s="84" t="s">
        <v>25</v>
      </c>
      <c r="B110" s="119" t="s">
        <v>122</v>
      </c>
      <c r="C110" s="120">
        <v>1366834888.98</v>
      </c>
      <c r="D110" s="120">
        <v>250317928.21000001</v>
      </c>
      <c r="E110" s="121">
        <f t="shared" si="2"/>
        <v>18.313691743470176</v>
      </c>
    </row>
    <row r="111" spans="1:5" ht="19.2">
      <c r="A111" s="84" t="s">
        <v>63</v>
      </c>
      <c r="B111" s="119" t="s">
        <v>294</v>
      </c>
      <c r="C111" s="120">
        <v>529944100</v>
      </c>
      <c r="D111" s="120">
        <v>137615500</v>
      </c>
      <c r="E111" s="121">
        <f t="shared" si="2"/>
        <v>25.967927560661586</v>
      </c>
    </row>
    <row r="112" spans="1:5" ht="19.2">
      <c r="A112" s="84" t="s">
        <v>26</v>
      </c>
      <c r="B112" s="119" t="s">
        <v>295</v>
      </c>
      <c r="C112" s="120">
        <v>156469100</v>
      </c>
      <c r="D112" s="120">
        <v>133218800</v>
      </c>
      <c r="E112" s="121">
        <f t="shared" si="2"/>
        <v>85.140644382820625</v>
      </c>
    </row>
    <row r="113" spans="1:5" ht="48">
      <c r="A113" s="84" t="s">
        <v>341</v>
      </c>
      <c r="B113" s="119" t="s">
        <v>296</v>
      </c>
      <c r="C113" s="120">
        <v>156469100</v>
      </c>
      <c r="D113" s="120">
        <v>133218800</v>
      </c>
      <c r="E113" s="121">
        <f t="shared" si="2"/>
        <v>85.140644382820625</v>
      </c>
    </row>
    <row r="114" spans="1:5" ht="28.8">
      <c r="A114" s="84" t="s">
        <v>27</v>
      </c>
      <c r="B114" s="119" t="s">
        <v>297</v>
      </c>
      <c r="C114" s="120">
        <v>287267800</v>
      </c>
      <c r="D114" s="120">
        <v>0</v>
      </c>
      <c r="E114" s="121">
        <f t="shared" si="2"/>
        <v>0</v>
      </c>
    </row>
    <row r="115" spans="1:5" ht="38.4">
      <c r="A115" s="84" t="s">
        <v>28</v>
      </c>
      <c r="B115" s="119" t="s">
        <v>298</v>
      </c>
      <c r="C115" s="120">
        <v>287267800</v>
      </c>
      <c r="D115" s="120">
        <v>0</v>
      </c>
      <c r="E115" s="121">
        <f t="shared" si="2"/>
        <v>0</v>
      </c>
    </row>
    <row r="116" spans="1:5">
      <c r="A116" s="84" t="s">
        <v>342</v>
      </c>
      <c r="B116" s="119" t="s">
        <v>343</v>
      </c>
      <c r="C116" s="120">
        <v>86207200</v>
      </c>
      <c r="D116" s="120">
        <v>4396700</v>
      </c>
      <c r="E116" s="121">
        <f t="shared" si="2"/>
        <v>5.1001540474577531</v>
      </c>
    </row>
    <row r="117" spans="1:5" ht="19.2">
      <c r="A117" s="84" t="s">
        <v>344</v>
      </c>
      <c r="B117" s="119" t="s">
        <v>345</v>
      </c>
      <c r="C117" s="120">
        <v>86207200</v>
      </c>
      <c r="D117" s="120">
        <v>4396700</v>
      </c>
      <c r="E117" s="121">
        <f t="shared" si="2"/>
        <v>5.1001540474577531</v>
      </c>
    </row>
    <row r="118" spans="1:5" ht="28.8">
      <c r="A118" s="84" t="s">
        <v>252</v>
      </c>
      <c r="B118" s="119" t="s">
        <v>299</v>
      </c>
      <c r="C118" s="120">
        <v>34367665.939999998</v>
      </c>
      <c r="D118" s="120">
        <v>3291900</v>
      </c>
      <c r="E118" s="121">
        <f t="shared" si="2"/>
        <v>9.578479975180997</v>
      </c>
    </row>
    <row r="119" spans="1:5" ht="67.2">
      <c r="A119" s="84" t="s">
        <v>373</v>
      </c>
      <c r="B119" s="119" t="s">
        <v>374</v>
      </c>
      <c r="C119" s="120">
        <v>13077700</v>
      </c>
      <c r="D119" s="120">
        <v>2800000</v>
      </c>
      <c r="E119" s="121">
        <f t="shared" si="2"/>
        <v>21.41049267072956</v>
      </c>
    </row>
    <row r="120" spans="1:5" ht="76.8">
      <c r="A120" s="84" t="s">
        <v>375</v>
      </c>
      <c r="B120" s="119" t="s">
        <v>376</v>
      </c>
      <c r="C120" s="120">
        <v>13077700</v>
      </c>
      <c r="D120" s="120">
        <v>2800000</v>
      </c>
      <c r="E120" s="121">
        <f t="shared" si="2"/>
        <v>21.41049267072956</v>
      </c>
    </row>
    <row r="121" spans="1:5" ht="38.4">
      <c r="A121" s="84" t="s">
        <v>465</v>
      </c>
      <c r="B121" s="119" t="s">
        <v>476</v>
      </c>
      <c r="C121" s="120">
        <v>1300865.94</v>
      </c>
      <c r="D121" s="120">
        <v>0</v>
      </c>
      <c r="E121" s="121">
        <f t="shared" si="2"/>
        <v>0</v>
      </c>
    </row>
    <row r="122" spans="1:5" ht="48">
      <c r="A122" s="84" t="s">
        <v>466</v>
      </c>
      <c r="B122" s="119" t="s">
        <v>477</v>
      </c>
      <c r="C122" s="120">
        <v>1300865.94</v>
      </c>
      <c r="D122" s="120">
        <v>0</v>
      </c>
      <c r="E122" s="121">
        <f t="shared" si="2"/>
        <v>0</v>
      </c>
    </row>
    <row r="123" spans="1:5" ht="19.2">
      <c r="A123" s="84" t="s">
        <v>409</v>
      </c>
      <c r="B123" s="119" t="s">
        <v>410</v>
      </c>
      <c r="C123" s="120">
        <v>404000</v>
      </c>
      <c r="D123" s="120">
        <v>0</v>
      </c>
      <c r="E123" s="121">
        <f t="shared" si="2"/>
        <v>0</v>
      </c>
    </row>
    <row r="124" spans="1:5" ht="28.8">
      <c r="A124" s="84" t="s">
        <v>411</v>
      </c>
      <c r="B124" s="119" t="s">
        <v>412</v>
      </c>
      <c r="C124" s="120">
        <v>404000</v>
      </c>
      <c r="D124" s="120">
        <v>0</v>
      </c>
      <c r="E124" s="121">
        <f t="shared" si="2"/>
        <v>0</v>
      </c>
    </row>
    <row r="125" spans="1:5">
      <c r="A125" s="84" t="s">
        <v>29</v>
      </c>
      <c r="B125" s="119" t="s">
        <v>300</v>
      </c>
      <c r="C125" s="120">
        <v>19585100</v>
      </c>
      <c r="D125" s="120">
        <v>491900</v>
      </c>
      <c r="E125" s="121">
        <f t="shared" si="2"/>
        <v>2.5116032085616102</v>
      </c>
    </row>
    <row r="126" spans="1:5" ht="19.2">
      <c r="A126" s="84" t="s">
        <v>30</v>
      </c>
      <c r="B126" s="119" t="s">
        <v>301</v>
      </c>
      <c r="C126" s="120">
        <v>19585100</v>
      </c>
      <c r="D126" s="120">
        <v>491900</v>
      </c>
      <c r="E126" s="121">
        <f t="shared" si="2"/>
        <v>2.5116032085616102</v>
      </c>
    </row>
    <row r="127" spans="1:5" ht="19.2">
      <c r="A127" s="84" t="s">
        <v>64</v>
      </c>
      <c r="B127" s="119" t="s">
        <v>302</v>
      </c>
      <c r="C127" s="120">
        <v>498017800</v>
      </c>
      <c r="D127" s="120">
        <v>82526172.439999998</v>
      </c>
      <c r="E127" s="121">
        <f t="shared" si="2"/>
        <v>16.570928276057604</v>
      </c>
    </row>
    <row r="128" spans="1:5" ht="38.4">
      <c r="A128" s="84" t="s">
        <v>259</v>
      </c>
      <c r="B128" s="119" t="s">
        <v>303</v>
      </c>
      <c r="C128" s="120">
        <v>492741100</v>
      </c>
      <c r="D128" s="120">
        <v>81792647.439999998</v>
      </c>
      <c r="E128" s="121">
        <f t="shared" si="2"/>
        <v>16.599517969984642</v>
      </c>
    </row>
    <row r="129" spans="1:5" ht="48">
      <c r="A129" s="84" t="s">
        <v>31</v>
      </c>
      <c r="B129" s="119" t="s">
        <v>304</v>
      </c>
      <c r="C129" s="120">
        <v>492741100</v>
      </c>
      <c r="D129" s="120">
        <v>81792647.439999998</v>
      </c>
      <c r="E129" s="121">
        <f t="shared" si="2"/>
        <v>16.599517969984642</v>
      </c>
    </row>
    <row r="130" spans="1:5" ht="86.4">
      <c r="A130" s="84" t="s">
        <v>65</v>
      </c>
      <c r="B130" s="119" t="s">
        <v>305</v>
      </c>
      <c r="C130" s="120">
        <v>3340200</v>
      </c>
      <c r="D130" s="120">
        <v>250000</v>
      </c>
      <c r="E130" s="121">
        <f t="shared" si="2"/>
        <v>7.484581761571163</v>
      </c>
    </row>
    <row r="131" spans="1:5" ht="96">
      <c r="A131" s="84" t="s">
        <v>241</v>
      </c>
      <c r="B131" s="119" t="s">
        <v>306</v>
      </c>
      <c r="C131" s="120">
        <v>3340200</v>
      </c>
      <c r="D131" s="120">
        <v>250000</v>
      </c>
      <c r="E131" s="121">
        <f t="shared" si="2"/>
        <v>7.484581761571163</v>
      </c>
    </row>
    <row r="132" spans="1:5" ht="57.6">
      <c r="A132" s="84" t="s">
        <v>431</v>
      </c>
      <c r="B132" s="119" t="s">
        <v>307</v>
      </c>
      <c r="C132" s="120">
        <v>1934100</v>
      </c>
      <c r="D132" s="120">
        <v>483525</v>
      </c>
      <c r="E132" s="121">
        <f t="shared" si="2"/>
        <v>25</v>
      </c>
    </row>
    <row r="133" spans="1:5" ht="67.2">
      <c r="A133" s="84" t="s">
        <v>432</v>
      </c>
      <c r="B133" s="119" t="s">
        <v>308</v>
      </c>
      <c r="C133" s="120">
        <v>1934100</v>
      </c>
      <c r="D133" s="120">
        <v>483525</v>
      </c>
      <c r="E133" s="121">
        <f t="shared" si="2"/>
        <v>25</v>
      </c>
    </row>
    <row r="134" spans="1:5" ht="67.2">
      <c r="A134" s="84" t="s">
        <v>276</v>
      </c>
      <c r="B134" s="119" t="s">
        <v>309</v>
      </c>
      <c r="C134" s="120">
        <v>2400</v>
      </c>
      <c r="D134" s="120">
        <v>0</v>
      </c>
      <c r="E134" s="121">
        <f t="shared" si="2"/>
        <v>0</v>
      </c>
    </row>
    <row r="135" spans="1:5" ht="76.8">
      <c r="A135" s="84" t="s">
        <v>310</v>
      </c>
      <c r="B135" s="119" t="s">
        <v>311</v>
      </c>
      <c r="C135" s="120">
        <v>2400</v>
      </c>
      <c r="D135" s="120">
        <v>0</v>
      </c>
      <c r="E135" s="121">
        <f t="shared" si="2"/>
        <v>0</v>
      </c>
    </row>
    <row r="136" spans="1:5">
      <c r="A136" s="84" t="s">
        <v>32</v>
      </c>
      <c r="B136" s="119" t="s">
        <v>312</v>
      </c>
      <c r="C136" s="120">
        <v>304505323.04000002</v>
      </c>
      <c r="D136" s="120">
        <v>26884355.77</v>
      </c>
      <c r="E136" s="121">
        <f t="shared" si="2"/>
        <v>8.8288623337032615</v>
      </c>
    </row>
    <row r="137" spans="1:5" ht="67.2">
      <c r="A137" s="84" t="s">
        <v>266</v>
      </c>
      <c r="B137" s="119" t="s">
        <v>313</v>
      </c>
      <c r="C137" s="120">
        <v>86048638.680000007</v>
      </c>
      <c r="D137" s="120">
        <v>19689095.77</v>
      </c>
      <c r="E137" s="121">
        <f t="shared" si="2"/>
        <v>22.881356488648631</v>
      </c>
    </row>
    <row r="138" spans="1:5" ht="76.8">
      <c r="A138" s="84" t="s">
        <v>123</v>
      </c>
      <c r="B138" s="119" t="s">
        <v>314</v>
      </c>
      <c r="C138" s="120">
        <v>86048638.680000007</v>
      </c>
      <c r="D138" s="120">
        <v>19689095.77</v>
      </c>
      <c r="E138" s="121">
        <f t="shared" si="2"/>
        <v>22.881356488648631</v>
      </c>
    </row>
    <row r="139" spans="1:5" ht="96">
      <c r="A139" s="84" t="s">
        <v>467</v>
      </c>
      <c r="B139" s="119" t="s">
        <v>478</v>
      </c>
      <c r="C139" s="120">
        <v>255570</v>
      </c>
      <c r="D139" s="120">
        <v>0</v>
      </c>
      <c r="E139" s="121">
        <f t="shared" si="2"/>
        <v>0</v>
      </c>
    </row>
    <row r="140" spans="1:5" ht="105.6">
      <c r="A140" s="84" t="s">
        <v>468</v>
      </c>
      <c r="B140" s="119" t="s">
        <v>479</v>
      </c>
      <c r="C140" s="120">
        <v>255570</v>
      </c>
      <c r="D140" s="120">
        <v>0</v>
      </c>
      <c r="E140" s="121">
        <f t="shared" si="2"/>
        <v>0</v>
      </c>
    </row>
    <row r="141" spans="1:5" ht="134.4">
      <c r="A141" s="84" t="s">
        <v>453</v>
      </c>
      <c r="B141" s="119" t="s">
        <v>364</v>
      </c>
      <c r="C141" s="120">
        <v>23787500</v>
      </c>
      <c r="D141" s="120">
        <v>3958260</v>
      </c>
      <c r="E141" s="121">
        <f t="shared" si="2"/>
        <v>16.640084077771938</v>
      </c>
    </row>
    <row r="142" spans="1:5" ht="144">
      <c r="A142" s="84" t="s">
        <v>454</v>
      </c>
      <c r="B142" s="119" t="s">
        <v>365</v>
      </c>
      <c r="C142" s="120">
        <v>23787500</v>
      </c>
      <c r="D142" s="120">
        <v>3958260</v>
      </c>
      <c r="E142" s="121">
        <f t="shared" si="2"/>
        <v>16.640084077771938</v>
      </c>
    </row>
    <row r="143" spans="1:5" ht="28.8">
      <c r="A143" s="84" t="s">
        <v>404</v>
      </c>
      <c r="B143" s="119" t="s">
        <v>405</v>
      </c>
      <c r="C143" s="120">
        <v>194413614.36000001</v>
      </c>
      <c r="D143" s="120">
        <v>3237000</v>
      </c>
      <c r="E143" s="121">
        <f t="shared" si="2"/>
        <v>1.6650068518380481</v>
      </c>
    </row>
    <row r="144" spans="1:5" ht="28.8">
      <c r="A144" s="84" t="s">
        <v>406</v>
      </c>
      <c r="B144" s="119" t="s">
        <v>407</v>
      </c>
      <c r="C144" s="120">
        <v>194413614.36000001</v>
      </c>
      <c r="D144" s="120">
        <v>3237000</v>
      </c>
      <c r="E144" s="121">
        <f t="shared" si="2"/>
        <v>1.6650068518380481</v>
      </c>
    </row>
    <row r="145" spans="1:5" ht="38.4">
      <c r="A145" s="84" t="s">
        <v>496</v>
      </c>
      <c r="B145" s="119" t="s">
        <v>497</v>
      </c>
      <c r="C145" s="120">
        <v>3200000</v>
      </c>
      <c r="D145" s="120">
        <v>0</v>
      </c>
      <c r="E145" s="121">
        <f t="shared" si="2"/>
        <v>0</v>
      </c>
    </row>
    <row r="146" spans="1:5" ht="28.8">
      <c r="A146" s="84" t="s">
        <v>498</v>
      </c>
      <c r="B146" s="119" t="s">
        <v>499</v>
      </c>
      <c r="C146" s="120">
        <v>3200000</v>
      </c>
      <c r="D146" s="120">
        <v>0</v>
      </c>
      <c r="E146" s="121">
        <f t="shared" si="2"/>
        <v>0</v>
      </c>
    </row>
    <row r="147" spans="1:5" ht="38.4">
      <c r="A147" s="84" t="s">
        <v>500</v>
      </c>
      <c r="B147" s="119" t="s">
        <v>501</v>
      </c>
      <c r="C147" s="120">
        <v>3200000</v>
      </c>
      <c r="D147" s="120">
        <v>0</v>
      </c>
      <c r="E147" s="121">
        <f t="shared" si="2"/>
        <v>0</v>
      </c>
    </row>
    <row r="148" spans="1:5" ht="19.2">
      <c r="A148" s="84" t="s">
        <v>502</v>
      </c>
      <c r="B148" s="119" t="s">
        <v>503</v>
      </c>
      <c r="C148" s="120">
        <v>17852006</v>
      </c>
      <c r="D148" s="120">
        <v>0</v>
      </c>
      <c r="E148" s="121">
        <f t="shared" si="2"/>
        <v>0</v>
      </c>
    </row>
    <row r="149" spans="1:5" ht="28.8">
      <c r="A149" s="84" t="s">
        <v>504</v>
      </c>
      <c r="B149" s="119" t="s">
        <v>505</v>
      </c>
      <c r="C149" s="120">
        <v>17852006</v>
      </c>
      <c r="D149" s="120">
        <v>0</v>
      </c>
      <c r="E149" s="121">
        <f t="shared" si="2"/>
        <v>0</v>
      </c>
    </row>
    <row r="150" spans="1:5" ht="28.8">
      <c r="A150" s="84" t="s">
        <v>504</v>
      </c>
      <c r="B150" s="119" t="s">
        <v>506</v>
      </c>
      <c r="C150" s="120">
        <v>17852006</v>
      </c>
      <c r="D150" s="120">
        <v>0</v>
      </c>
      <c r="E150" s="121">
        <f t="shared" si="2"/>
        <v>0</v>
      </c>
    </row>
    <row r="151" spans="1:5" ht="86.4">
      <c r="A151" s="84" t="s">
        <v>507</v>
      </c>
      <c r="B151" s="119" t="s">
        <v>508</v>
      </c>
      <c r="C151" s="120">
        <v>1111000</v>
      </c>
      <c r="D151" s="120">
        <v>1111000.75</v>
      </c>
      <c r="E151" s="121">
        <f t="shared" si="2"/>
        <v>100.00006750675068</v>
      </c>
    </row>
    <row r="152" spans="1:5" ht="96">
      <c r="A152" s="84" t="s">
        <v>509</v>
      </c>
      <c r="B152" s="119" t="s">
        <v>510</v>
      </c>
      <c r="C152" s="120">
        <v>1111000</v>
      </c>
      <c r="D152" s="120">
        <v>1111000.75</v>
      </c>
      <c r="E152" s="121">
        <f t="shared" si="2"/>
        <v>100.00006750675068</v>
      </c>
    </row>
    <row r="153" spans="1:5" ht="86.4">
      <c r="A153" s="84" t="s">
        <v>511</v>
      </c>
      <c r="B153" s="119" t="s">
        <v>512</v>
      </c>
      <c r="C153" s="120">
        <v>1111000</v>
      </c>
      <c r="D153" s="120">
        <v>1111000.75</v>
      </c>
      <c r="E153" s="121">
        <f t="shared" si="2"/>
        <v>100.00006750675068</v>
      </c>
    </row>
    <row r="154" spans="1:5" ht="38.4">
      <c r="A154" s="84" t="s">
        <v>513</v>
      </c>
      <c r="B154" s="119" t="s">
        <v>514</v>
      </c>
      <c r="C154" s="120">
        <v>1111000</v>
      </c>
      <c r="D154" s="120">
        <v>1111000.75</v>
      </c>
      <c r="E154" s="121">
        <f t="shared" ref="E154:E158" si="3">(D154/C154)*100</f>
        <v>100.00006750675068</v>
      </c>
    </row>
    <row r="155" spans="1:5" ht="38.4">
      <c r="A155" s="84" t="s">
        <v>515</v>
      </c>
      <c r="B155" s="119" t="s">
        <v>516</v>
      </c>
      <c r="C155" s="120">
        <v>1111000</v>
      </c>
      <c r="D155" s="120">
        <v>1111000.75</v>
      </c>
      <c r="E155" s="121">
        <f t="shared" si="3"/>
        <v>100.00006750675068</v>
      </c>
    </row>
    <row r="156" spans="1:5" ht="57.6">
      <c r="A156" s="84" t="s">
        <v>319</v>
      </c>
      <c r="B156" s="119" t="s">
        <v>320</v>
      </c>
      <c r="C156" s="120">
        <v>-1250173.8600000001</v>
      </c>
      <c r="D156" s="120">
        <v>-1250173.8600000001</v>
      </c>
      <c r="E156" s="121">
        <f t="shared" si="3"/>
        <v>100</v>
      </c>
    </row>
    <row r="157" spans="1:5" ht="48">
      <c r="A157" s="84" t="s">
        <v>260</v>
      </c>
      <c r="B157" s="119" t="s">
        <v>315</v>
      </c>
      <c r="C157" s="120">
        <v>-1250173.8600000001</v>
      </c>
      <c r="D157" s="120">
        <v>-1250173.8600000001</v>
      </c>
      <c r="E157" s="121">
        <f t="shared" si="3"/>
        <v>100</v>
      </c>
    </row>
    <row r="158" spans="1:5" ht="57.6">
      <c r="A158" s="84" t="s">
        <v>253</v>
      </c>
      <c r="B158" s="119" t="s">
        <v>316</v>
      </c>
      <c r="C158" s="120">
        <v>-1250173.8600000001</v>
      </c>
      <c r="D158" s="120">
        <v>-1250173.8600000001</v>
      </c>
      <c r="E158" s="121">
        <f t="shared" si="3"/>
        <v>100</v>
      </c>
    </row>
    <row r="161" spans="1:5">
      <c r="A161" s="130" t="s">
        <v>518</v>
      </c>
      <c r="B161" s="141"/>
      <c r="C161" s="141"/>
      <c r="D161" s="123"/>
    </row>
    <row r="162" spans="1:5">
      <c r="A162" s="30"/>
      <c r="B162" s="3"/>
      <c r="C162" s="17"/>
      <c r="D162" s="17"/>
      <c r="E162" s="1" t="s">
        <v>59</v>
      </c>
    </row>
    <row r="163" spans="1:5" ht="27.6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19.2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>
      <c r="A165" s="126" t="s">
        <v>129</v>
      </c>
      <c r="B165" s="12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39.6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78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58.8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78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0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78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29">
        <f t="shared" si="4"/>
        <v>17.536686945624183</v>
      </c>
    </row>
    <row r="172" spans="1:5" ht="78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0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0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49.2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78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0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0.399999999999999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78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0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39.6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>
      <c r="A189" s="126" t="s">
        <v>154</v>
      </c>
      <c r="B189" s="12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0.399999999999999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0">
      <c r="A192" s="126" t="s">
        <v>158</v>
      </c>
      <c r="B192" s="12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0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49.2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78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0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28"/>
    </row>
    <row r="200" spans="1:6" ht="20.399999999999999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28"/>
    </row>
    <row r="201" spans="1:6" ht="78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0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0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0.399999999999999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0.399999999999999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78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0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39.6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0.399999999999999">
      <c r="A213" s="126" t="s">
        <v>174</v>
      </c>
      <c r="B213" s="12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0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39.6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0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0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>
      <c r="A223" s="126" t="s">
        <v>280</v>
      </c>
      <c r="B223" s="127" t="s">
        <v>281</v>
      </c>
      <c r="C223" s="51">
        <v>15368295</v>
      </c>
      <c r="D223" s="82" t="s">
        <v>3</v>
      </c>
      <c r="E223" s="61"/>
    </row>
    <row r="224" spans="1:5" ht="30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0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0.399999999999999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0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>
      <c r="A228" s="126" t="s">
        <v>181</v>
      </c>
      <c r="B228" s="12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39.6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39.6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0.399999999999999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39.6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39.6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0.399999999999999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78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0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0.399999999999999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39.6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>
      <c r="A244" s="126" t="s">
        <v>349</v>
      </c>
      <c r="B244" s="12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39.6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0.399999999999999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78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0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>
      <c r="A250" s="126" t="s">
        <v>200</v>
      </c>
      <c r="B250" s="12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0.399999999999999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0.399999999999999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0.399999999999999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0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39.6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7" si="8">(D256/C256)*100</f>
        <v>19.581401286979009</v>
      </c>
    </row>
    <row r="257" spans="1: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0.399999999999999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0.399999999999999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78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0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>
      <c r="A262" s="126" t="s">
        <v>212</v>
      </c>
      <c r="B262" s="12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39.6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0.399999999999999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0.399999999999999">
      <c r="A266" s="126" t="s">
        <v>398</v>
      </c>
      <c r="B266" s="12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0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0.399999999999999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0.399999999999999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39.6">
      <c r="A270" s="126" t="s">
        <v>216</v>
      </c>
      <c r="B270" s="12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49.2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0.399999999999999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0.399999999999999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0.399999999999999">
      <c r="A278" s="124" t="s">
        <v>292</v>
      </c>
      <c r="B278" s="125" t="s">
        <v>128</v>
      </c>
      <c r="C278" s="110">
        <v>-1980770.58</v>
      </c>
      <c r="D278" s="110">
        <v>26003405.059999999</v>
      </c>
      <c r="E278" s="32"/>
    </row>
    <row r="280" spans="1:5">
      <c r="A280" s="131" t="s">
        <v>220</v>
      </c>
      <c r="B280" s="132"/>
      <c r="C280" s="132"/>
      <c r="D280" s="132"/>
      <c r="E280" s="132"/>
    </row>
    <row r="281" spans="1:5">
      <c r="A281" s="10"/>
      <c r="B281" s="21"/>
      <c r="C281" s="2"/>
      <c r="D281" s="2" t="s">
        <v>59</v>
      </c>
      <c r="E281" s="2"/>
    </row>
    <row r="282" spans="1:5" ht="34.200000000000003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36.6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599999999999994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6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599999999999994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84.6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6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6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36.6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72.599999999999994">
      <c r="A291" s="9" t="s">
        <v>263</v>
      </c>
      <c r="B291" s="7" t="s">
        <v>264</v>
      </c>
      <c r="C291" s="5"/>
      <c r="D291" s="6"/>
      <c r="E291" s="29"/>
    </row>
    <row r="292" spans="1:5" ht="24.6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6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6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6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91"/>
  <sheetViews>
    <sheetView tabSelected="1" topLeftCell="A157" workbookViewId="0">
      <selection activeCell="H167" sqref="H167"/>
    </sheetView>
  </sheetViews>
  <sheetFormatPr defaultRowHeight="14.4"/>
  <cols>
    <col min="1" max="1" width="22.77734375" style="156" customWidth="1"/>
    <col min="2" max="2" width="21.44140625" style="13" customWidth="1"/>
    <col min="3" max="3" width="16.33203125" style="115" customWidth="1"/>
    <col min="4" max="4" width="15.44140625" style="115" customWidth="1"/>
    <col min="5" max="5" width="8.88671875" style="115"/>
  </cols>
  <sheetData>
    <row r="2" spans="1:5" ht="15.6">
      <c r="A2" s="145" t="s">
        <v>523</v>
      </c>
      <c r="B2" s="36"/>
      <c r="C2" s="20"/>
      <c r="D2" s="20"/>
      <c r="E2" s="13"/>
    </row>
    <row r="3" spans="1:5" ht="15.6">
      <c r="A3" s="145"/>
      <c r="B3" s="36"/>
      <c r="C3" s="20"/>
      <c r="D3" s="20"/>
      <c r="E3" s="13"/>
    </row>
    <row r="4" spans="1:5">
      <c r="A4" s="139" t="s">
        <v>272</v>
      </c>
      <c r="B4" s="140"/>
      <c r="C4" s="140"/>
      <c r="D4" s="114"/>
    </row>
    <row r="5" spans="1:5">
      <c r="A5" s="146"/>
      <c r="B5" s="25"/>
      <c r="C5" s="22"/>
      <c r="D5" s="22" t="s">
        <v>275</v>
      </c>
      <c r="E5" s="13"/>
    </row>
    <row r="6" spans="1:5" ht="39.6">
      <c r="A6" s="147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48" t="s">
        <v>69</v>
      </c>
      <c r="B7" s="143" t="s">
        <v>128</v>
      </c>
      <c r="C7" s="117">
        <v>1581756027.9000001</v>
      </c>
      <c r="D7" s="117">
        <v>399796433.41000003</v>
      </c>
      <c r="E7" s="118">
        <f>(D7/C7)*100</f>
        <v>25.275480311637256</v>
      </c>
    </row>
    <row r="8" spans="1:5" ht="30">
      <c r="A8" s="149" t="s">
        <v>321</v>
      </c>
      <c r="B8" s="142" t="s">
        <v>70</v>
      </c>
      <c r="C8" s="120">
        <v>152237400</v>
      </c>
      <c r="D8" s="120">
        <v>62176169.07</v>
      </c>
      <c r="E8" s="121">
        <f>(D8/C8)*100</f>
        <v>40.841586279061524</v>
      </c>
    </row>
    <row r="9" spans="1:5">
      <c r="A9" s="149" t="s">
        <v>0</v>
      </c>
      <c r="B9" s="142" t="s">
        <v>71</v>
      </c>
      <c r="C9" s="120">
        <v>100110900</v>
      </c>
      <c r="D9" s="120">
        <v>32031228.75</v>
      </c>
      <c r="E9" s="121">
        <f t="shared" ref="E9:E47" si="0">(D9/C9)*100</f>
        <v>31.995745468275683</v>
      </c>
    </row>
    <row r="10" spans="1:5">
      <c r="A10" s="149" t="s">
        <v>1</v>
      </c>
      <c r="B10" s="142" t="s">
        <v>72</v>
      </c>
      <c r="C10" s="120">
        <v>1797500</v>
      </c>
      <c r="D10" s="120">
        <v>10168058.1</v>
      </c>
      <c r="E10" s="121">
        <f t="shared" si="0"/>
        <v>565.67778025034772</v>
      </c>
    </row>
    <row r="11" spans="1:5" ht="39.6">
      <c r="A11" s="149" t="s">
        <v>73</v>
      </c>
      <c r="B11" s="142" t="s">
        <v>74</v>
      </c>
      <c r="C11" s="120">
        <v>1797500</v>
      </c>
      <c r="D11" s="120">
        <v>10168058.1</v>
      </c>
      <c r="E11" s="121">
        <f t="shared" si="0"/>
        <v>565.67778025034772</v>
      </c>
    </row>
    <row r="12" spans="1:5" ht="193.2">
      <c r="A12" s="149" t="s">
        <v>524</v>
      </c>
      <c r="B12" s="142" t="s">
        <v>75</v>
      </c>
      <c r="C12" s="120">
        <v>1797500</v>
      </c>
      <c r="D12" s="120">
        <v>10165826.1</v>
      </c>
      <c r="E12" s="121">
        <f t="shared" si="0"/>
        <v>565.55360778859529</v>
      </c>
    </row>
    <row r="13" spans="1:5" ht="49.2">
      <c r="A13" s="149" t="s">
        <v>449</v>
      </c>
      <c r="B13" s="142" t="s">
        <v>450</v>
      </c>
      <c r="C13" s="120">
        <v>0</v>
      </c>
      <c r="D13" s="120">
        <v>2232</v>
      </c>
      <c r="E13" s="121" t="e">
        <f t="shared" si="0"/>
        <v>#DIV/0!</v>
      </c>
    </row>
    <row r="14" spans="1:5">
      <c r="A14" s="149" t="s">
        <v>2</v>
      </c>
      <c r="B14" s="142" t="s">
        <v>76</v>
      </c>
      <c r="C14" s="120">
        <v>98313400</v>
      </c>
      <c r="D14" s="120">
        <v>21863170.649999999</v>
      </c>
      <c r="E14" s="121">
        <f t="shared" si="0"/>
        <v>22.238240819664458</v>
      </c>
    </row>
    <row r="15" spans="1:5" ht="106.8">
      <c r="A15" s="149" t="s">
        <v>451</v>
      </c>
      <c r="B15" s="142" t="s">
        <v>77</v>
      </c>
      <c r="C15" s="120">
        <v>96819000</v>
      </c>
      <c r="D15" s="120">
        <v>20890437.66</v>
      </c>
      <c r="E15" s="121">
        <f t="shared" si="0"/>
        <v>21.576795525671614</v>
      </c>
    </row>
    <row r="16" spans="1:5" ht="126">
      <c r="A16" s="149" t="s">
        <v>251</v>
      </c>
      <c r="B16" s="142" t="s">
        <v>78</v>
      </c>
      <c r="C16" s="120">
        <v>622200</v>
      </c>
      <c r="D16" s="120">
        <v>14937.72</v>
      </c>
      <c r="E16" s="121">
        <f t="shared" si="0"/>
        <v>2.4007907425265187</v>
      </c>
    </row>
    <row r="17" spans="1:5" ht="49.2">
      <c r="A17" s="149" t="s">
        <v>525</v>
      </c>
      <c r="B17" s="142" t="s">
        <v>80</v>
      </c>
      <c r="C17" s="120">
        <v>451100</v>
      </c>
      <c r="D17" s="120">
        <v>76078.850000000006</v>
      </c>
      <c r="E17" s="121">
        <f t="shared" si="0"/>
        <v>16.865185103081359</v>
      </c>
    </row>
    <row r="18" spans="1:5" ht="97.2">
      <c r="A18" s="149" t="s">
        <v>526</v>
      </c>
      <c r="B18" s="142" t="s">
        <v>82</v>
      </c>
      <c r="C18" s="120">
        <v>75300</v>
      </c>
      <c r="D18" s="120">
        <v>12031.5</v>
      </c>
      <c r="E18" s="121">
        <f t="shared" si="0"/>
        <v>15.97808764940239</v>
      </c>
    </row>
    <row r="19" spans="1:5" ht="135.6">
      <c r="A19" s="149" t="s">
        <v>452</v>
      </c>
      <c r="B19" s="142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58.8">
      <c r="A20" s="149" t="s">
        <v>494</v>
      </c>
      <c r="B20" s="142" t="s">
        <v>495</v>
      </c>
      <c r="C20" s="122" t="s">
        <v>3</v>
      </c>
      <c r="D20" s="120">
        <v>247520</v>
      </c>
      <c r="E20" s="121"/>
    </row>
    <row r="21" spans="1:5" ht="58.8">
      <c r="A21" s="149" t="s">
        <v>527</v>
      </c>
      <c r="B21" s="142" t="s">
        <v>528</v>
      </c>
      <c r="C21" s="122" t="s">
        <v>3</v>
      </c>
      <c r="D21" s="120">
        <v>615600</v>
      </c>
      <c r="E21" s="121"/>
    </row>
    <row r="22" spans="1:5" ht="20.399999999999999">
      <c r="A22" s="149" t="s">
        <v>4</v>
      </c>
      <c r="B22" s="142" t="s">
        <v>83</v>
      </c>
      <c r="C22" s="120">
        <v>28250800</v>
      </c>
      <c r="D22" s="120">
        <v>11727016.57</v>
      </c>
      <c r="E22" s="121">
        <f t="shared" si="0"/>
        <v>41.510387564245974</v>
      </c>
    </row>
    <row r="23" spans="1:5" ht="30">
      <c r="A23" s="149" t="s">
        <v>322</v>
      </c>
      <c r="B23" s="142" t="s">
        <v>323</v>
      </c>
      <c r="C23" s="120">
        <v>21933000</v>
      </c>
      <c r="D23" s="120">
        <v>8842350.8900000006</v>
      </c>
      <c r="E23" s="121">
        <f t="shared" si="0"/>
        <v>40.315282405507688</v>
      </c>
    </row>
    <row r="24" spans="1:5" ht="39.6">
      <c r="A24" s="149" t="s">
        <v>529</v>
      </c>
      <c r="B24" s="142" t="s">
        <v>325</v>
      </c>
      <c r="C24" s="120">
        <v>6300000</v>
      </c>
      <c r="D24" s="120">
        <v>2382089.5499999998</v>
      </c>
      <c r="E24" s="121">
        <f t="shared" si="0"/>
        <v>37.810945238095236</v>
      </c>
    </row>
    <row r="25" spans="1:5" ht="39.6">
      <c r="A25" s="149" t="s">
        <v>529</v>
      </c>
      <c r="B25" s="142" t="s">
        <v>326</v>
      </c>
      <c r="C25" s="120">
        <v>6300000</v>
      </c>
      <c r="D25" s="120">
        <v>2382089.5499999998</v>
      </c>
      <c r="E25" s="121">
        <f t="shared" si="0"/>
        <v>37.810945238095236</v>
      </c>
    </row>
    <row r="26" spans="1:5" ht="49.2">
      <c r="A26" s="149" t="s">
        <v>327</v>
      </c>
      <c r="B26" s="142" t="s">
        <v>328</v>
      </c>
      <c r="C26" s="120">
        <v>15630000</v>
      </c>
      <c r="D26" s="120">
        <v>6455483.8600000003</v>
      </c>
      <c r="E26" s="121">
        <f t="shared" si="0"/>
        <v>41.301880102367242</v>
      </c>
    </row>
    <row r="27" spans="1:5" ht="68.400000000000006">
      <c r="A27" s="149" t="s">
        <v>329</v>
      </c>
      <c r="B27" s="142" t="s">
        <v>330</v>
      </c>
      <c r="C27" s="120">
        <v>15630000</v>
      </c>
      <c r="D27" s="120">
        <v>6455483.8600000003</v>
      </c>
      <c r="E27" s="121">
        <f t="shared" si="0"/>
        <v>41.301880102367242</v>
      </c>
    </row>
    <row r="28" spans="1:5" ht="39.6">
      <c r="A28" s="149" t="s">
        <v>350</v>
      </c>
      <c r="B28" s="142" t="s">
        <v>351</v>
      </c>
      <c r="C28" s="120">
        <v>3000</v>
      </c>
      <c r="D28" s="120">
        <v>4777.4799999999996</v>
      </c>
      <c r="E28" s="121">
        <f t="shared" si="0"/>
        <v>159.24933333333331</v>
      </c>
    </row>
    <row r="29" spans="1:5" ht="20.399999999999999">
      <c r="A29" s="149" t="s">
        <v>5</v>
      </c>
      <c r="B29" s="142" t="s">
        <v>84</v>
      </c>
      <c r="C29" s="120">
        <v>11800</v>
      </c>
      <c r="D29" s="120">
        <v>-187723.29</v>
      </c>
      <c r="E29" s="121">
        <f t="shared" si="0"/>
        <v>-1590.8753389830511</v>
      </c>
    </row>
    <row r="30" spans="1:5" ht="20.399999999999999">
      <c r="A30" s="149" t="s">
        <v>5</v>
      </c>
      <c r="B30" s="142" t="s">
        <v>85</v>
      </c>
      <c r="C30" s="120">
        <v>11800</v>
      </c>
      <c r="D30" s="120">
        <v>-187723.29</v>
      </c>
      <c r="E30" s="121">
        <f t="shared" si="0"/>
        <v>-1590.8753389830511</v>
      </c>
    </row>
    <row r="31" spans="1:5">
      <c r="A31" s="149" t="s">
        <v>6</v>
      </c>
      <c r="B31" s="142" t="s">
        <v>86</v>
      </c>
      <c r="C31" s="120">
        <v>2656000</v>
      </c>
      <c r="D31" s="120">
        <v>1087575.94</v>
      </c>
      <c r="E31" s="121">
        <f t="shared" si="0"/>
        <v>40.947889307228913</v>
      </c>
    </row>
    <row r="32" spans="1:5">
      <c r="A32" s="149" t="s">
        <v>6</v>
      </c>
      <c r="B32" s="142" t="s">
        <v>87</v>
      </c>
      <c r="C32" s="120">
        <v>2656000</v>
      </c>
      <c r="D32" s="120">
        <v>1087575.94</v>
      </c>
      <c r="E32" s="121">
        <f t="shared" si="0"/>
        <v>40.947889307228913</v>
      </c>
    </row>
    <row r="33" spans="1:5" ht="30">
      <c r="A33" s="149" t="s">
        <v>88</v>
      </c>
      <c r="B33" s="142" t="s">
        <v>89</v>
      </c>
      <c r="C33" s="120">
        <v>3650000</v>
      </c>
      <c r="D33" s="120">
        <v>1984813.03</v>
      </c>
      <c r="E33" s="121">
        <f t="shared" si="0"/>
        <v>54.378439178082196</v>
      </c>
    </row>
    <row r="34" spans="1:5" ht="39.6">
      <c r="A34" s="149" t="s">
        <v>90</v>
      </c>
      <c r="B34" s="142" t="s">
        <v>91</v>
      </c>
      <c r="C34" s="120">
        <v>3650000</v>
      </c>
      <c r="D34" s="120">
        <v>1984813.03</v>
      </c>
      <c r="E34" s="121">
        <f t="shared" si="0"/>
        <v>54.378439178082196</v>
      </c>
    </row>
    <row r="35" spans="1:5">
      <c r="A35" s="149" t="s">
        <v>7</v>
      </c>
      <c r="B35" s="142" t="s">
        <v>92</v>
      </c>
      <c r="C35" s="120">
        <v>2670000</v>
      </c>
      <c r="D35" s="120">
        <v>825012.15</v>
      </c>
      <c r="E35" s="121">
        <f t="shared" si="0"/>
        <v>30.899331460674155</v>
      </c>
    </row>
    <row r="36" spans="1:5" ht="30">
      <c r="A36" s="149" t="s">
        <v>8</v>
      </c>
      <c r="B36" s="142" t="s">
        <v>93</v>
      </c>
      <c r="C36" s="120">
        <v>2670000</v>
      </c>
      <c r="D36" s="120">
        <v>825012.15</v>
      </c>
      <c r="E36" s="121">
        <f t="shared" si="0"/>
        <v>30.899331460674155</v>
      </c>
    </row>
    <row r="37" spans="1:5" ht="49.2">
      <c r="A37" s="149" t="s">
        <v>530</v>
      </c>
      <c r="B37" s="142" t="s">
        <v>268</v>
      </c>
      <c r="C37" s="120">
        <v>2670000</v>
      </c>
      <c r="D37" s="120">
        <v>825012.15</v>
      </c>
      <c r="E37" s="121">
        <f t="shared" si="0"/>
        <v>30.899331460674155</v>
      </c>
    </row>
    <row r="38" spans="1:5" ht="49.2">
      <c r="A38" s="149" t="s">
        <v>458</v>
      </c>
      <c r="B38" s="142" t="s">
        <v>469</v>
      </c>
      <c r="C38" s="120">
        <v>0</v>
      </c>
      <c r="D38" s="120">
        <v>-685.12</v>
      </c>
      <c r="E38" s="121"/>
    </row>
    <row r="39" spans="1:5" ht="30">
      <c r="A39" s="149" t="s">
        <v>459</v>
      </c>
      <c r="B39" s="142" t="s">
        <v>470</v>
      </c>
      <c r="C39" s="120">
        <v>0</v>
      </c>
      <c r="D39" s="120">
        <v>-685.12</v>
      </c>
      <c r="E39" s="121"/>
    </row>
    <row r="40" spans="1:5" ht="49.2">
      <c r="A40" s="149" t="s">
        <v>460</v>
      </c>
      <c r="B40" s="142" t="s">
        <v>471</v>
      </c>
      <c r="C40" s="120">
        <v>0</v>
      </c>
      <c r="D40" s="120">
        <v>-39.83</v>
      </c>
      <c r="E40" s="121"/>
    </row>
    <row r="41" spans="1:5" ht="68.400000000000006">
      <c r="A41" s="149" t="s">
        <v>461</v>
      </c>
      <c r="B41" s="142" t="s">
        <v>472</v>
      </c>
      <c r="C41" s="120">
        <v>0</v>
      </c>
      <c r="D41" s="120">
        <v>-39.83</v>
      </c>
      <c r="E41" s="121"/>
    </row>
    <row r="42" spans="1:5">
      <c r="A42" s="149" t="s">
        <v>462</v>
      </c>
      <c r="B42" s="142" t="s">
        <v>473</v>
      </c>
      <c r="C42" s="120">
        <v>0</v>
      </c>
      <c r="D42" s="120">
        <v>-645.29</v>
      </c>
      <c r="E42" s="121"/>
    </row>
    <row r="43" spans="1:5" ht="30">
      <c r="A43" s="149" t="s">
        <v>463</v>
      </c>
      <c r="B43" s="142" t="s">
        <v>474</v>
      </c>
      <c r="C43" s="120">
        <v>0</v>
      </c>
      <c r="D43" s="120">
        <v>-645.29</v>
      </c>
      <c r="E43" s="121"/>
    </row>
    <row r="44" spans="1:5" ht="49.2">
      <c r="A44" s="149" t="s">
        <v>9</v>
      </c>
      <c r="B44" s="142" t="s">
        <v>94</v>
      </c>
      <c r="C44" s="120">
        <v>17303000</v>
      </c>
      <c r="D44" s="120">
        <v>6755890.7400000002</v>
      </c>
      <c r="E44" s="121">
        <f t="shared" si="0"/>
        <v>39.044620817199331</v>
      </c>
    </row>
    <row r="45" spans="1:5" ht="97.2">
      <c r="A45" s="149" t="s">
        <v>10</v>
      </c>
      <c r="B45" s="142" t="s">
        <v>95</v>
      </c>
      <c r="C45" s="120">
        <v>16885400</v>
      </c>
      <c r="D45" s="120">
        <v>6550273.4000000004</v>
      </c>
      <c r="E45" s="121">
        <f t="shared" si="0"/>
        <v>38.792527272081209</v>
      </c>
    </row>
    <row r="46" spans="1:5" ht="68.400000000000006">
      <c r="A46" s="149" t="s">
        <v>11</v>
      </c>
      <c r="B46" s="142" t="s">
        <v>96</v>
      </c>
      <c r="C46" s="120">
        <v>10917700</v>
      </c>
      <c r="D46" s="120">
        <v>4100165.63</v>
      </c>
      <c r="E46" s="121">
        <f t="shared" si="0"/>
        <v>37.555214285060039</v>
      </c>
    </row>
    <row r="47" spans="1:5" ht="97.2">
      <c r="A47" s="149" t="s">
        <v>270</v>
      </c>
      <c r="B47" s="142" t="s">
        <v>271</v>
      </c>
      <c r="C47" s="120">
        <v>8679700</v>
      </c>
      <c r="D47" s="120">
        <v>3541518.48</v>
      </c>
      <c r="E47" s="121">
        <f t="shared" si="0"/>
        <v>40.802314365703886</v>
      </c>
    </row>
    <row r="48" spans="1:5" ht="87.6">
      <c r="A48" s="149" t="s">
        <v>97</v>
      </c>
      <c r="B48" s="142" t="s">
        <v>98</v>
      </c>
      <c r="C48" s="120">
        <v>2238000</v>
      </c>
      <c r="D48" s="120">
        <v>558647.15</v>
      </c>
      <c r="E48" s="121">
        <f t="shared" ref="E48:E102" si="1">(D48/C48)*100</f>
        <v>24.961892314566576</v>
      </c>
    </row>
    <row r="49" spans="1:5" ht="87.6">
      <c r="A49" s="149" t="s">
        <v>247</v>
      </c>
      <c r="B49" s="142" t="s">
        <v>248</v>
      </c>
      <c r="C49" s="120">
        <v>4357700</v>
      </c>
      <c r="D49" s="120">
        <v>2057352.13</v>
      </c>
      <c r="E49" s="121">
        <f t="shared" si="1"/>
        <v>47.211880808683475</v>
      </c>
    </row>
    <row r="50" spans="1:5" ht="78">
      <c r="A50" s="149" t="s">
        <v>249</v>
      </c>
      <c r="B50" s="142" t="s">
        <v>250</v>
      </c>
      <c r="C50" s="120">
        <v>4357700</v>
      </c>
      <c r="D50" s="120">
        <v>2057352.13</v>
      </c>
      <c r="E50" s="121">
        <f t="shared" si="1"/>
        <v>47.211880808683475</v>
      </c>
    </row>
    <row r="51" spans="1:5" ht="97.2">
      <c r="A51" s="149" t="s">
        <v>464</v>
      </c>
      <c r="B51" s="142" t="s">
        <v>475</v>
      </c>
      <c r="C51" s="120">
        <v>1610000</v>
      </c>
      <c r="D51" s="120">
        <v>392755.64</v>
      </c>
      <c r="E51" s="121">
        <f t="shared" si="1"/>
        <v>24.394760248447206</v>
      </c>
    </row>
    <row r="52" spans="1:5" ht="78">
      <c r="A52" s="149" t="s">
        <v>12</v>
      </c>
      <c r="B52" s="142" t="s">
        <v>99</v>
      </c>
      <c r="C52" s="120">
        <v>1610000</v>
      </c>
      <c r="D52" s="120">
        <v>392755.64</v>
      </c>
      <c r="E52" s="121">
        <f t="shared" si="1"/>
        <v>24.394760248447206</v>
      </c>
    </row>
    <row r="53" spans="1:5" ht="87.6">
      <c r="A53" s="149" t="s">
        <v>13</v>
      </c>
      <c r="B53" s="142" t="s">
        <v>100</v>
      </c>
      <c r="C53" s="120">
        <v>417600</v>
      </c>
      <c r="D53" s="120">
        <v>205617.34</v>
      </c>
      <c r="E53" s="121">
        <f t="shared" si="1"/>
        <v>49.23786877394636</v>
      </c>
    </row>
    <row r="54" spans="1:5" ht="87.6">
      <c r="A54" s="149" t="s">
        <v>14</v>
      </c>
      <c r="B54" s="142" t="s">
        <v>101</v>
      </c>
      <c r="C54" s="120">
        <v>417600</v>
      </c>
      <c r="D54" s="120">
        <v>121293.49</v>
      </c>
      <c r="E54" s="121">
        <f t="shared" si="1"/>
        <v>29.045375957854407</v>
      </c>
    </row>
    <row r="55" spans="1:5" ht="97.2">
      <c r="A55" s="149" t="s">
        <v>15</v>
      </c>
      <c r="B55" s="142" t="s">
        <v>102</v>
      </c>
      <c r="C55" s="120">
        <v>417600</v>
      </c>
      <c r="D55" s="120">
        <v>121293.49</v>
      </c>
      <c r="E55" s="121">
        <f t="shared" si="1"/>
        <v>29.045375957854407</v>
      </c>
    </row>
    <row r="56" spans="1:5" ht="116.4">
      <c r="A56" s="149" t="s">
        <v>531</v>
      </c>
      <c r="B56" s="142" t="s">
        <v>442</v>
      </c>
      <c r="C56" s="120">
        <v>0</v>
      </c>
      <c r="D56" s="120">
        <v>84323.85</v>
      </c>
      <c r="E56" s="121"/>
    </row>
    <row r="57" spans="1:5" ht="116.4">
      <c r="A57" s="149" t="s">
        <v>532</v>
      </c>
      <c r="B57" s="142" t="s">
        <v>444</v>
      </c>
      <c r="C57" s="120">
        <v>0</v>
      </c>
      <c r="D57" s="120">
        <v>84323.85</v>
      </c>
      <c r="E57" s="121"/>
    </row>
    <row r="58" spans="1:5" ht="20.399999999999999">
      <c r="A58" s="149" t="s">
        <v>16</v>
      </c>
      <c r="B58" s="142" t="s">
        <v>103</v>
      </c>
      <c r="C58" s="120">
        <v>1964500</v>
      </c>
      <c r="D58" s="120">
        <v>8815739.2599999998</v>
      </c>
      <c r="E58" s="121">
        <f t="shared" si="1"/>
        <v>448.75231662000505</v>
      </c>
    </row>
    <row r="59" spans="1:5" ht="20.399999999999999">
      <c r="A59" s="149" t="s">
        <v>17</v>
      </c>
      <c r="B59" s="142" t="s">
        <v>104</v>
      </c>
      <c r="C59" s="120">
        <v>1964500</v>
      </c>
      <c r="D59" s="120">
        <v>8815739.2599999998</v>
      </c>
      <c r="E59" s="121">
        <f t="shared" si="1"/>
        <v>448.75231662000505</v>
      </c>
    </row>
    <row r="60" spans="1:5" ht="30">
      <c r="A60" s="149" t="s">
        <v>18</v>
      </c>
      <c r="B60" s="142" t="s">
        <v>105</v>
      </c>
      <c r="C60" s="120">
        <v>60000</v>
      </c>
      <c r="D60" s="120">
        <v>28557</v>
      </c>
      <c r="E60" s="121">
        <f t="shared" si="1"/>
        <v>47.594999999999999</v>
      </c>
    </row>
    <row r="61" spans="1:5" ht="20.399999999999999">
      <c r="A61" s="149" t="s">
        <v>19</v>
      </c>
      <c r="B61" s="142" t="s">
        <v>106</v>
      </c>
      <c r="C61" s="120">
        <v>1644500</v>
      </c>
      <c r="D61" s="120">
        <v>8723133.9600000009</v>
      </c>
      <c r="E61" s="121">
        <f t="shared" si="1"/>
        <v>530.44292854971116</v>
      </c>
    </row>
    <row r="62" spans="1:5" ht="20.399999999999999">
      <c r="A62" s="149" t="s">
        <v>20</v>
      </c>
      <c r="B62" s="142" t="s">
        <v>107</v>
      </c>
      <c r="C62" s="120">
        <v>260000</v>
      </c>
      <c r="D62" s="120">
        <v>64048.3</v>
      </c>
      <c r="E62" s="121">
        <f t="shared" si="1"/>
        <v>24.633961538461541</v>
      </c>
    </row>
    <row r="63" spans="1:5" ht="20.399999999999999">
      <c r="A63" s="149" t="s">
        <v>286</v>
      </c>
      <c r="B63" s="142" t="s">
        <v>287</v>
      </c>
      <c r="C63" s="120">
        <v>260000</v>
      </c>
      <c r="D63" s="120">
        <v>64048.3</v>
      </c>
      <c r="E63" s="121">
        <f t="shared" si="1"/>
        <v>24.633961538461541</v>
      </c>
    </row>
    <row r="64" spans="1:5" ht="39.6">
      <c r="A64" s="149" t="s">
        <v>293</v>
      </c>
      <c r="B64" s="142" t="s">
        <v>108</v>
      </c>
      <c r="C64" s="120">
        <v>0</v>
      </c>
      <c r="D64" s="120">
        <v>1438898.62</v>
      </c>
      <c r="E64" s="121"/>
    </row>
    <row r="65" spans="1:5" ht="20.399999999999999">
      <c r="A65" s="149" t="s">
        <v>21</v>
      </c>
      <c r="B65" s="142" t="s">
        <v>109</v>
      </c>
      <c r="C65" s="120">
        <v>0</v>
      </c>
      <c r="D65" s="120">
        <v>1438898.62</v>
      </c>
      <c r="E65" s="121"/>
    </row>
    <row r="66" spans="1:5" ht="20.399999999999999">
      <c r="A66" s="149" t="s">
        <v>391</v>
      </c>
      <c r="B66" s="142" t="s">
        <v>392</v>
      </c>
      <c r="C66" s="120">
        <v>0</v>
      </c>
      <c r="D66" s="120">
        <v>1438898.62</v>
      </c>
      <c r="E66" s="121"/>
    </row>
    <row r="67" spans="1:5" ht="30">
      <c r="A67" s="149" t="s">
        <v>533</v>
      </c>
      <c r="B67" s="142" t="s">
        <v>394</v>
      </c>
      <c r="C67" s="120">
        <v>0</v>
      </c>
      <c r="D67" s="120">
        <v>1438898.62</v>
      </c>
      <c r="E67" s="121"/>
    </row>
    <row r="68" spans="1:5" ht="30">
      <c r="A68" s="149" t="s">
        <v>22</v>
      </c>
      <c r="B68" s="142" t="s">
        <v>110</v>
      </c>
      <c r="C68" s="120">
        <v>1328200</v>
      </c>
      <c r="D68" s="120">
        <v>418594.18</v>
      </c>
      <c r="E68" s="121">
        <f t="shared" si="1"/>
        <v>31.515899713898509</v>
      </c>
    </row>
    <row r="69" spans="1:5">
      <c r="A69" s="149" t="s">
        <v>377</v>
      </c>
      <c r="B69" s="142" t="s">
        <v>378</v>
      </c>
      <c r="C69" s="120">
        <v>894800</v>
      </c>
      <c r="D69" s="120">
        <v>305245.53000000003</v>
      </c>
      <c r="E69" s="121">
        <f t="shared" si="1"/>
        <v>34.113268886902105</v>
      </c>
    </row>
    <row r="70" spans="1:5" ht="30">
      <c r="A70" s="149" t="s">
        <v>379</v>
      </c>
      <c r="B70" s="142" t="s">
        <v>380</v>
      </c>
      <c r="C70" s="120">
        <v>894800</v>
      </c>
      <c r="D70" s="120">
        <v>305245.53000000003</v>
      </c>
      <c r="E70" s="121">
        <f t="shared" si="1"/>
        <v>34.113268886902105</v>
      </c>
    </row>
    <row r="71" spans="1:5" ht="87.6">
      <c r="A71" s="149" t="s">
        <v>61</v>
      </c>
      <c r="B71" s="142" t="s">
        <v>111</v>
      </c>
      <c r="C71" s="120">
        <v>201000</v>
      </c>
      <c r="D71" s="120">
        <v>0</v>
      </c>
      <c r="E71" s="121">
        <f t="shared" si="1"/>
        <v>0</v>
      </c>
    </row>
    <row r="72" spans="1:5" ht="106.8">
      <c r="A72" s="149" t="s">
        <v>534</v>
      </c>
      <c r="B72" s="142" t="s">
        <v>258</v>
      </c>
      <c r="C72" s="120">
        <v>201000</v>
      </c>
      <c r="D72" s="120">
        <v>0</v>
      </c>
      <c r="E72" s="121">
        <f t="shared" si="1"/>
        <v>0</v>
      </c>
    </row>
    <row r="73" spans="1:5" ht="106.8">
      <c r="A73" s="149" t="s">
        <v>317</v>
      </c>
      <c r="B73" s="142" t="s">
        <v>318</v>
      </c>
      <c r="C73" s="120">
        <v>201000</v>
      </c>
      <c r="D73" s="120">
        <v>0</v>
      </c>
      <c r="E73" s="121">
        <f t="shared" si="1"/>
        <v>0</v>
      </c>
    </row>
    <row r="74" spans="1:5" ht="39.6">
      <c r="A74" s="149" t="s">
        <v>62</v>
      </c>
      <c r="B74" s="142" t="s">
        <v>112</v>
      </c>
      <c r="C74" s="120">
        <v>232400</v>
      </c>
      <c r="D74" s="120">
        <v>113348.65</v>
      </c>
      <c r="E74" s="121">
        <f t="shared" si="1"/>
        <v>48.773085197934591</v>
      </c>
    </row>
    <row r="75" spans="1:5" ht="39.6">
      <c r="A75" s="149" t="s">
        <v>535</v>
      </c>
      <c r="B75" s="142" t="s">
        <v>114</v>
      </c>
      <c r="C75" s="120">
        <v>232400</v>
      </c>
      <c r="D75" s="120">
        <v>113348.65</v>
      </c>
      <c r="E75" s="121">
        <f t="shared" si="1"/>
        <v>48.773085197934591</v>
      </c>
    </row>
    <row r="76" spans="1:5" ht="68.400000000000006">
      <c r="A76" s="149" t="s">
        <v>273</v>
      </c>
      <c r="B76" s="142" t="s">
        <v>274</v>
      </c>
      <c r="C76" s="120">
        <v>172400</v>
      </c>
      <c r="D76" s="120">
        <v>65845.73</v>
      </c>
      <c r="E76" s="121">
        <f t="shared" si="1"/>
        <v>38.193578886310902</v>
      </c>
    </row>
    <row r="77" spans="1:5" ht="58.8">
      <c r="A77" s="149" t="s">
        <v>115</v>
      </c>
      <c r="B77" s="142" t="s">
        <v>116</v>
      </c>
      <c r="C77" s="120">
        <v>60000</v>
      </c>
      <c r="D77" s="120">
        <v>47502.92</v>
      </c>
      <c r="E77" s="121">
        <f t="shared" si="1"/>
        <v>79.171533333333329</v>
      </c>
    </row>
    <row r="78" spans="1:5" ht="20.399999999999999">
      <c r="A78" s="149" t="s">
        <v>23</v>
      </c>
      <c r="B78" s="142" t="s">
        <v>117</v>
      </c>
      <c r="C78" s="120">
        <v>610000</v>
      </c>
      <c r="D78" s="120">
        <v>164482.28</v>
      </c>
      <c r="E78" s="121">
        <f t="shared" si="1"/>
        <v>26.964308196721309</v>
      </c>
    </row>
    <row r="79" spans="1:5" ht="39.6">
      <c r="A79" s="149" t="s">
        <v>331</v>
      </c>
      <c r="B79" s="142" t="s">
        <v>332</v>
      </c>
      <c r="C79" s="120">
        <v>498000</v>
      </c>
      <c r="D79" s="120">
        <v>100852.28</v>
      </c>
      <c r="E79" s="121">
        <f t="shared" si="1"/>
        <v>20.251461847389557</v>
      </c>
    </row>
    <row r="80" spans="1:5" ht="68.400000000000006">
      <c r="A80" s="149" t="s">
        <v>413</v>
      </c>
      <c r="B80" s="142" t="s">
        <v>366</v>
      </c>
      <c r="C80" s="120">
        <v>40000</v>
      </c>
      <c r="D80" s="120">
        <v>7599.99</v>
      </c>
      <c r="E80" s="121">
        <f t="shared" si="1"/>
        <v>18.999974999999999</v>
      </c>
    </row>
    <row r="81" spans="1:5" ht="97.2">
      <c r="A81" s="149" t="s">
        <v>414</v>
      </c>
      <c r="B81" s="142" t="s">
        <v>367</v>
      </c>
      <c r="C81" s="120">
        <v>40000</v>
      </c>
      <c r="D81" s="120">
        <v>7599.99</v>
      </c>
      <c r="E81" s="121">
        <f t="shared" si="1"/>
        <v>18.999974999999999</v>
      </c>
    </row>
    <row r="82" spans="1:5" ht="97.2">
      <c r="A82" s="149" t="s">
        <v>415</v>
      </c>
      <c r="B82" s="142" t="s">
        <v>360</v>
      </c>
      <c r="C82" s="120">
        <v>100000</v>
      </c>
      <c r="D82" s="120">
        <v>28478.13</v>
      </c>
      <c r="E82" s="121">
        <f t="shared" si="1"/>
        <v>28.47813</v>
      </c>
    </row>
    <row r="83" spans="1:5" ht="126">
      <c r="A83" s="149" t="s">
        <v>416</v>
      </c>
      <c r="B83" s="142" t="s">
        <v>361</v>
      </c>
      <c r="C83" s="120">
        <v>100000</v>
      </c>
      <c r="D83" s="120">
        <v>28478.13</v>
      </c>
      <c r="E83" s="121">
        <f t="shared" si="1"/>
        <v>28.47813</v>
      </c>
    </row>
    <row r="84" spans="1:5" ht="68.400000000000006">
      <c r="A84" s="149" t="s">
        <v>417</v>
      </c>
      <c r="B84" s="142" t="s">
        <v>362</v>
      </c>
      <c r="C84" s="120">
        <v>27000</v>
      </c>
      <c r="D84" s="120">
        <v>153.38999999999999</v>
      </c>
      <c r="E84" s="121">
        <f t="shared" si="1"/>
        <v>0.56811111111111112</v>
      </c>
    </row>
    <row r="85" spans="1:5" ht="87.6">
      <c r="A85" s="149" t="s">
        <v>418</v>
      </c>
      <c r="B85" s="142" t="s">
        <v>363</v>
      </c>
      <c r="C85" s="120">
        <v>27000</v>
      </c>
      <c r="D85" s="120">
        <v>153.38999999999999</v>
      </c>
      <c r="E85" s="121">
        <f t="shared" si="1"/>
        <v>0.56811111111111112</v>
      </c>
    </row>
    <row r="86" spans="1:5" ht="78">
      <c r="A86" s="149" t="s">
        <v>419</v>
      </c>
      <c r="B86" s="142" t="s">
        <v>352</v>
      </c>
      <c r="C86" s="120">
        <v>50000</v>
      </c>
      <c r="D86" s="120">
        <v>5772.59</v>
      </c>
      <c r="E86" s="121">
        <f t="shared" si="1"/>
        <v>11.54518</v>
      </c>
    </row>
    <row r="87" spans="1:5" ht="106.8">
      <c r="A87" s="149" t="s">
        <v>420</v>
      </c>
      <c r="B87" s="142" t="s">
        <v>353</v>
      </c>
      <c r="C87" s="120">
        <v>50000</v>
      </c>
      <c r="D87" s="120">
        <v>5772.59</v>
      </c>
      <c r="E87" s="121">
        <f t="shared" si="1"/>
        <v>11.54518</v>
      </c>
    </row>
    <row r="88" spans="1:5" ht="68.400000000000006">
      <c r="A88" s="149" t="s">
        <v>437</v>
      </c>
      <c r="B88" s="142" t="s">
        <v>438</v>
      </c>
      <c r="C88" s="120">
        <v>30000</v>
      </c>
      <c r="D88" s="120">
        <v>3</v>
      </c>
      <c r="E88" s="121">
        <f t="shared" si="1"/>
        <v>0.01</v>
      </c>
    </row>
    <row r="89" spans="1:5" ht="87.6">
      <c r="A89" s="149" t="s">
        <v>439</v>
      </c>
      <c r="B89" s="142" t="s">
        <v>440</v>
      </c>
      <c r="C89" s="120">
        <v>30000</v>
      </c>
      <c r="D89" s="120">
        <v>3</v>
      </c>
      <c r="E89" s="121">
        <f t="shared" si="1"/>
        <v>0.01</v>
      </c>
    </row>
    <row r="90" spans="1:5" ht="87.6">
      <c r="A90" s="149" t="s">
        <v>421</v>
      </c>
      <c r="B90" s="142" t="s">
        <v>354</v>
      </c>
      <c r="C90" s="120">
        <v>90000</v>
      </c>
      <c r="D90" s="120">
        <v>2000</v>
      </c>
      <c r="E90" s="121">
        <f t="shared" si="1"/>
        <v>2.2222222222222223</v>
      </c>
    </row>
    <row r="91" spans="1:5" ht="106.8">
      <c r="A91" s="149" t="s">
        <v>422</v>
      </c>
      <c r="B91" s="142" t="s">
        <v>355</v>
      </c>
      <c r="C91" s="120">
        <v>90000</v>
      </c>
      <c r="D91" s="120">
        <v>2000</v>
      </c>
      <c r="E91" s="121">
        <f t="shared" si="1"/>
        <v>2.2222222222222223</v>
      </c>
    </row>
    <row r="92" spans="1:5" ht="78">
      <c r="A92" s="149" t="s">
        <v>423</v>
      </c>
      <c r="B92" s="142" t="s">
        <v>356</v>
      </c>
      <c r="C92" s="120">
        <v>39000</v>
      </c>
      <c r="D92" s="120">
        <v>1861.29</v>
      </c>
      <c r="E92" s="121">
        <f t="shared" si="1"/>
        <v>4.7725384615384616</v>
      </c>
    </row>
    <row r="93" spans="1:5" ht="135.6">
      <c r="A93" s="149" t="s">
        <v>424</v>
      </c>
      <c r="B93" s="142" t="s">
        <v>357</v>
      </c>
      <c r="C93" s="120">
        <v>39000</v>
      </c>
      <c r="D93" s="120">
        <v>1861.29</v>
      </c>
      <c r="E93" s="121">
        <f t="shared" si="1"/>
        <v>4.7725384615384616</v>
      </c>
    </row>
    <row r="94" spans="1:5" ht="68.400000000000006">
      <c r="A94" s="149" t="s">
        <v>425</v>
      </c>
      <c r="B94" s="142" t="s">
        <v>368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97.2">
      <c r="A95" s="149" t="s">
        <v>426</v>
      </c>
      <c r="B95" s="142" t="s">
        <v>369</v>
      </c>
      <c r="C95" s="120">
        <v>22000</v>
      </c>
      <c r="D95" s="120">
        <v>2495.4699999999998</v>
      </c>
      <c r="E95" s="121">
        <f t="shared" si="1"/>
        <v>11.343045454545454</v>
      </c>
    </row>
    <row r="96" spans="1:5" ht="68.400000000000006">
      <c r="A96" s="149" t="s">
        <v>427</v>
      </c>
      <c r="B96" s="142" t="s">
        <v>358</v>
      </c>
      <c r="C96" s="120">
        <v>40000</v>
      </c>
      <c r="D96" s="120">
        <v>18230.599999999999</v>
      </c>
      <c r="E96" s="121">
        <f t="shared" si="1"/>
        <v>45.576499999999996</v>
      </c>
    </row>
    <row r="97" spans="1:5" ht="87.6">
      <c r="A97" s="149" t="s">
        <v>428</v>
      </c>
      <c r="B97" s="142" t="s">
        <v>359</v>
      </c>
      <c r="C97" s="120">
        <v>40000</v>
      </c>
      <c r="D97" s="120">
        <v>18230.599999999999</v>
      </c>
      <c r="E97" s="121">
        <f t="shared" si="1"/>
        <v>45.576499999999996</v>
      </c>
    </row>
    <row r="98" spans="1:5" ht="78">
      <c r="A98" s="149" t="s">
        <v>429</v>
      </c>
      <c r="B98" s="142" t="s">
        <v>333</v>
      </c>
      <c r="C98" s="120">
        <v>60000</v>
      </c>
      <c r="D98" s="120">
        <v>34257.82</v>
      </c>
      <c r="E98" s="121">
        <f t="shared" si="1"/>
        <v>57.096366666666668</v>
      </c>
    </row>
    <row r="99" spans="1:5" ht="106.8">
      <c r="A99" s="149" t="s">
        <v>430</v>
      </c>
      <c r="B99" s="142" t="s">
        <v>334</v>
      </c>
      <c r="C99" s="120">
        <v>60000</v>
      </c>
      <c r="D99" s="120">
        <v>34257.82</v>
      </c>
      <c r="E99" s="121">
        <f t="shared" si="1"/>
        <v>57.096366666666668</v>
      </c>
    </row>
    <row r="100" spans="1:5" ht="39.6">
      <c r="A100" s="149" t="s">
        <v>383</v>
      </c>
      <c r="B100" s="142" t="s">
        <v>384</v>
      </c>
      <c r="C100" s="120">
        <v>10000</v>
      </c>
      <c r="D100" s="120">
        <v>0</v>
      </c>
      <c r="E100" s="121">
        <f t="shared" si="1"/>
        <v>0</v>
      </c>
    </row>
    <row r="101" spans="1:5" ht="58.8">
      <c r="A101" s="149" t="s">
        <v>385</v>
      </c>
      <c r="B101" s="142" t="s">
        <v>386</v>
      </c>
      <c r="C101" s="120">
        <v>10000</v>
      </c>
      <c r="D101" s="120">
        <v>0</v>
      </c>
      <c r="E101" s="121">
        <f t="shared" si="1"/>
        <v>0</v>
      </c>
    </row>
    <row r="102" spans="1:5" ht="20.399999999999999">
      <c r="A102" s="149" t="s">
        <v>335</v>
      </c>
      <c r="B102" s="142" t="s">
        <v>336</v>
      </c>
      <c r="C102" s="120">
        <v>2000</v>
      </c>
      <c r="D102" s="120">
        <v>0</v>
      </c>
      <c r="E102" s="121">
        <f t="shared" si="1"/>
        <v>0</v>
      </c>
    </row>
    <row r="103" spans="1:5" ht="87.6">
      <c r="A103" s="149" t="s">
        <v>337</v>
      </c>
      <c r="B103" s="142" t="s">
        <v>338</v>
      </c>
      <c r="C103" s="120">
        <v>2000</v>
      </c>
      <c r="D103" s="120">
        <v>0</v>
      </c>
      <c r="E103" s="121">
        <f t="shared" ref="E103:E151" si="2">(D103/C103)*100</f>
        <v>0</v>
      </c>
    </row>
    <row r="104" spans="1:5" ht="87.6">
      <c r="A104" s="149" t="s">
        <v>339</v>
      </c>
      <c r="B104" s="142" t="s">
        <v>340</v>
      </c>
      <c r="C104" s="120">
        <v>2000</v>
      </c>
      <c r="D104" s="120">
        <v>0</v>
      </c>
      <c r="E104" s="121">
        <f t="shared" si="2"/>
        <v>0</v>
      </c>
    </row>
    <row r="105" spans="1:5" ht="20.399999999999999">
      <c r="A105" s="149" t="s">
        <v>370</v>
      </c>
      <c r="B105" s="142" t="s">
        <v>371</v>
      </c>
      <c r="C105" s="120">
        <v>100000</v>
      </c>
      <c r="D105" s="120">
        <v>63630</v>
      </c>
      <c r="E105" s="121">
        <f t="shared" si="2"/>
        <v>63.629999999999995</v>
      </c>
    </row>
    <row r="106" spans="1:5" ht="116.4">
      <c r="A106" s="149" t="s">
        <v>381</v>
      </c>
      <c r="B106" s="142" t="s">
        <v>372</v>
      </c>
      <c r="C106" s="120">
        <v>100000</v>
      </c>
      <c r="D106" s="120">
        <v>63630</v>
      </c>
      <c r="E106" s="121">
        <f t="shared" si="2"/>
        <v>63.629999999999995</v>
      </c>
    </row>
    <row r="107" spans="1:5" ht="20.399999999999999">
      <c r="A107" s="149" t="s">
        <v>33</v>
      </c>
      <c r="B107" s="142" t="s">
        <v>118</v>
      </c>
      <c r="C107" s="120">
        <v>0</v>
      </c>
      <c r="D107" s="120">
        <v>-8.36</v>
      </c>
      <c r="E107" s="121"/>
    </row>
    <row r="108" spans="1:5">
      <c r="A108" s="149" t="s">
        <v>34</v>
      </c>
      <c r="B108" s="142" t="s">
        <v>119</v>
      </c>
      <c r="C108" s="120">
        <v>0</v>
      </c>
      <c r="D108" s="120">
        <v>-8.36</v>
      </c>
      <c r="E108" s="121"/>
    </row>
    <row r="109" spans="1:5" ht="30">
      <c r="A109" s="149" t="s">
        <v>35</v>
      </c>
      <c r="B109" s="142" t="s">
        <v>120</v>
      </c>
      <c r="C109" s="120">
        <v>0</v>
      </c>
      <c r="D109" s="120">
        <v>-8.36</v>
      </c>
      <c r="E109" s="121"/>
    </row>
    <row r="110" spans="1:5" ht="20.399999999999999">
      <c r="A110" s="149" t="s">
        <v>24</v>
      </c>
      <c r="B110" s="142" t="s">
        <v>121</v>
      </c>
      <c r="C110" s="120">
        <v>1429518627.9000001</v>
      </c>
      <c r="D110" s="120">
        <v>337620264.33999997</v>
      </c>
      <c r="E110" s="121">
        <f t="shared" si="2"/>
        <v>23.617758995975652</v>
      </c>
    </row>
    <row r="111" spans="1:5" ht="49.2">
      <c r="A111" s="149" t="s">
        <v>25</v>
      </c>
      <c r="B111" s="142" t="s">
        <v>122</v>
      </c>
      <c r="C111" s="120">
        <v>1408605801.01</v>
      </c>
      <c r="D111" s="120">
        <v>339135124.19999999</v>
      </c>
      <c r="E111" s="121">
        <f t="shared" si="2"/>
        <v>24.075942606287221</v>
      </c>
    </row>
    <row r="112" spans="1:5" ht="20.399999999999999">
      <c r="A112" s="149" t="s">
        <v>63</v>
      </c>
      <c r="B112" s="142" t="s">
        <v>294</v>
      </c>
      <c r="C112" s="120">
        <v>529944100</v>
      </c>
      <c r="D112" s="120">
        <v>167452300</v>
      </c>
      <c r="E112" s="121">
        <f t="shared" si="2"/>
        <v>31.598106290833318</v>
      </c>
    </row>
    <row r="113" spans="1:5" ht="20.399999999999999">
      <c r="A113" s="149" t="s">
        <v>26</v>
      </c>
      <c r="B113" s="142" t="s">
        <v>295</v>
      </c>
      <c r="C113" s="120">
        <v>156469100</v>
      </c>
      <c r="D113" s="120">
        <v>137281500</v>
      </c>
      <c r="E113" s="121">
        <f t="shared" si="2"/>
        <v>87.73713148474684</v>
      </c>
    </row>
    <row r="114" spans="1:5" ht="39.6">
      <c r="A114" s="149" t="s">
        <v>341</v>
      </c>
      <c r="B114" s="142" t="s">
        <v>296</v>
      </c>
      <c r="C114" s="120">
        <v>156469100</v>
      </c>
      <c r="D114" s="120">
        <v>137281500</v>
      </c>
      <c r="E114" s="121">
        <f t="shared" si="2"/>
        <v>87.73713148474684</v>
      </c>
    </row>
    <row r="115" spans="1:5" ht="30">
      <c r="A115" s="149" t="s">
        <v>27</v>
      </c>
      <c r="B115" s="142" t="s">
        <v>297</v>
      </c>
      <c r="C115" s="120">
        <v>287267800</v>
      </c>
      <c r="D115" s="120">
        <v>24308400</v>
      </c>
      <c r="E115" s="121">
        <f t="shared" si="2"/>
        <v>8.4619299482921519</v>
      </c>
    </row>
    <row r="116" spans="1:5" ht="39.6">
      <c r="A116" s="149" t="s">
        <v>28</v>
      </c>
      <c r="B116" s="142" t="s">
        <v>298</v>
      </c>
      <c r="C116" s="120">
        <v>287267800</v>
      </c>
      <c r="D116" s="120">
        <v>24308400</v>
      </c>
      <c r="E116" s="121">
        <f t="shared" si="2"/>
        <v>8.4619299482921519</v>
      </c>
    </row>
    <row r="117" spans="1:5">
      <c r="A117" s="149" t="s">
        <v>342</v>
      </c>
      <c r="B117" s="142" t="s">
        <v>343</v>
      </c>
      <c r="C117" s="120">
        <v>86207200</v>
      </c>
      <c r="D117" s="120">
        <v>5862400</v>
      </c>
      <c r="E117" s="121">
        <f t="shared" si="2"/>
        <v>6.8003600627325786</v>
      </c>
    </row>
    <row r="118" spans="1:5" ht="20.399999999999999">
      <c r="A118" s="149" t="s">
        <v>344</v>
      </c>
      <c r="B118" s="142" t="s">
        <v>345</v>
      </c>
      <c r="C118" s="120">
        <v>86207200</v>
      </c>
      <c r="D118" s="120">
        <v>5862400</v>
      </c>
      <c r="E118" s="121">
        <f t="shared" si="2"/>
        <v>6.8003600627325786</v>
      </c>
    </row>
    <row r="119" spans="1:5" ht="30">
      <c r="A119" s="149" t="s">
        <v>252</v>
      </c>
      <c r="B119" s="142" t="s">
        <v>299</v>
      </c>
      <c r="C119" s="120">
        <v>49558665.939999998</v>
      </c>
      <c r="D119" s="120">
        <v>7122265.9400000004</v>
      </c>
      <c r="E119" s="121">
        <f t="shared" si="2"/>
        <v>14.371383500562407</v>
      </c>
    </row>
    <row r="120" spans="1:5" ht="58.8">
      <c r="A120" s="149" t="s">
        <v>373</v>
      </c>
      <c r="B120" s="142" t="s">
        <v>374</v>
      </c>
      <c r="C120" s="120">
        <v>13077700</v>
      </c>
      <c r="D120" s="120">
        <v>4500000</v>
      </c>
      <c r="E120" s="121">
        <f t="shared" si="2"/>
        <v>34.409720363672513</v>
      </c>
    </row>
    <row r="121" spans="1:5" ht="68.400000000000006">
      <c r="A121" s="149" t="s">
        <v>375</v>
      </c>
      <c r="B121" s="142" t="s">
        <v>376</v>
      </c>
      <c r="C121" s="120">
        <v>13077700</v>
      </c>
      <c r="D121" s="120">
        <v>4500000</v>
      </c>
      <c r="E121" s="121">
        <f t="shared" si="2"/>
        <v>34.409720363672513</v>
      </c>
    </row>
    <row r="122" spans="1:5" ht="30">
      <c r="A122" s="149" t="s">
        <v>465</v>
      </c>
      <c r="B122" s="142" t="s">
        <v>476</v>
      </c>
      <c r="C122" s="120">
        <v>1300865.94</v>
      </c>
      <c r="D122" s="120">
        <v>1300865.94</v>
      </c>
      <c r="E122" s="121">
        <f t="shared" si="2"/>
        <v>100</v>
      </c>
    </row>
    <row r="123" spans="1:5" ht="39.6">
      <c r="A123" s="149" t="s">
        <v>466</v>
      </c>
      <c r="B123" s="142" t="s">
        <v>477</v>
      </c>
      <c r="C123" s="120">
        <v>1300865.94</v>
      </c>
      <c r="D123" s="120">
        <v>1300865.94</v>
      </c>
      <c r="E123" s="121">
        <f t="shared" si="2"/>
        <v>100</v>
      </c>
    </row>
    <row r="124" spans="1:5" ht="20.399999999999999">
      <c r="A124" s="149" t="s">
        <v>409</v>
      </c>
      <c r="B124" s="142" t="s">
        <v>410</v>
      </c>
      <c r="C124" s="120">
        <v>404000</v>
      </c>
      <c r="D124" s="120">
        <v>0</v>
      </c>
      <c r="E124" s="121">
        <f t="shared" si="2"/>
        <v>0</v>
      </c>
    </row>
    <row r="125" spans="1:5" ht="30">
      <c r="A125" s="149" t="s">
        <v>411</v>
      </c>
      <c r="B125" s="142" t="s">
        <v>412</v>
      </c>
      <c r="C125" s="120">
        <v>404000</v>
      </c>
      <c r="D125" s="120">
        <v>0</v>
      </c>
      <c r="E125" s="121">
        <f t="shared" si="2"/>
        <v>0</v>
      </c>
    </row>
    <row r="126" spans="1:5">
      <c r="A126" s="149" t="s">
        <v>29</v>
      </c>
      <c r="B126" s="142" t="s">
        <v>300</v>
      </c>
      <c r="C126" s="120">
        <v>34776100</v>
      </c>
      <c r="D126" s="120">
        <v>1321400</v>
      </c>
      <c r="E126" s="121">
        <f t="shared" si="2"/>
        <v>3.7997360256037913</v>
      </c>
    </row>
    <row r="127" spans="1:5" ht="20.399999999999999">
      <c r="A127" s="149" t="s">
        <v>30</v>
      </c>
      <c r="B127" s="142" t="s">
        <v>301</v>
      </c>
      <c r="C127" s="120">
        <v>34776100</v>
      </c>
      <c r="D127" s="120">
        <v>1321400</v>
      </c>
      <c r="E127" s="121">
        <f t="shared" si="2"/>
        <v>3.7997360256037913</v>
      </c>
    </row>
    <row r="128" spans="1:5" ht="20.399999999999999">
      <c r="A128" s="149" t="s">
        <v>64</v>
      </c>
      <c r="B128" s="142" t="s">
        <v>302</v>
      </c>
      <c r="C128" s="120">
        <v>498524900</v>
      </c>
      <c r="D128" s="120">
        <v>131293507.44</v>
      </c>
      <c r="E128" s="121">
        <f t="shared" si="2"/>
        <v>26.336399132721354</v>
      </c>
    </row>
    <row r="129" spans="1:5" ht="39.6">
      <c r="A129" s="149" t="s">
        <v>259</v>
      </c>
      <c r="B129" s="142" t="s">
        <v>303</v>
      </c>
      <c r="C129" s="120">
        <v>493248200</v>
      </c>
      <c r="D129" s="120">
        <v>130298807.44</v>
      </c>
      <c r="E129" s="121">
        <f t="shared" si="2"/>
        <v>26.416479054561172</v>
      </c>
    </row>
    <row r="130" spans="1:5" ht="49.2">
      <c r="A130" s="149" t="s">
        <v>31</v>
      </c>
      <c r="B130" s="142" t="s">
        <v>304</v>
      </c>
      <c r="C130" s="120">
        <v>493248200</v>
      </c>
      <c r="D130" s="120">
        <v>130298807.44</v>
      </c>
      <c r="E130" s="121">
        <f t="shared" si="2"/>
        <v>26.416479054561172</v>
      </c>
    </row>
    <row r="131" spans="1:5" ht="87.6">
      <c r="A131" s="149" t="s">
        <v>65</v>
      </c>
      <c r="B131" s="142" t="s">
        <v>305</v>
      </c>
      <c r="C131" s="120">
        <v>3340200</v>
      </c>
      <c r="D131" s="120">
        <v>350000</v>
      </c>
      <c r="E131" s="121">
        <f t="shared" si="2"/>
        <v>10.478414466199629</v>
      </c>
    </row>
    <row r="132" spans="1:5" ht="97.2">
      <c r="A132" s="149" t="s">
        <v>241</v>
      </c>
      <c r="B132" s="142" t="s">
        <v>306</v>
      </c>
      <c r="C132" s="120">
        <v>3340200</v>
      </c>
      <c r="D132" s="120">
        <v>350000</v>
      </c>
      <c r="E132" s="121">
        <f t="shared" si="2"/>
        <v>10.478414466199629</v>
      </c>
    </row>
    <row r="133" spans="1:5" ht="49.2">
      <c r="A133" s="149" t="s">
        <v>431</v>
      </c>
      <c r="B133" s="142" t="s">
        <v>307</v>
      </c>
      <c r="C133" s="120">
        <v>1934100</v>
      </c>
      <c r="D133" s="120">
        <v>644700</v>
      </c>
      <c r="E133" s="121">
        <f t="shared" si="2"/>
        <v>33.333333333333329</v>
      </c>
    </row>
    <row r="134" spans="1:5" ht="58.8">
      <c r="A134" s="149" t="s">
        <v>432</v>
      </c>
      <c r="B134" s="142" t="s">
        <v>308</v>
      </c>
      <c r="C134" s="120">
        <v>1934100</v>
      </c>
      <c r="D134" s="120">
        <v>644700</v>
      </c>
      <c r="E134" s="121">
        <f t="shared" si="2"/>
        <v>33.333333333333329</v>
      </c>
    </row>
    <row r="135" spans="1:5" ht="58.8">
      <c r="A135" s="149" t="s">
        <v>276</v>
      </c>
      <c r="B135" s="142" t="s">
        <v>309</v>
      </c>
      <c r="C135" s="120">
        <v>2400</v>
      </c>
      <c r="D135" s="120">
        <v>0</v>
      </c>
      <c r="E135" s="121">
        <f t="shared" si="2"/>
        <v>0</v>
      </c>
    </row>
    <row r="136" spans="1:5" ht="68.400000000000006">
      <c r="A136" s="149" t="s">
        <v>310</v>
      </c>
      <c r="B136" s="142" t="s">
        <v>311</v>
      </c>
      <c r="C136" s="120">
        <v>2400</v>
      </c>
      <c r="D136" s="120">
        <v>0</v>
      </c>
      <c r="E136" s="121">
        <f t="shared" si="2"/>
        <v>0</v>
      </c>
    </row>
    <row r="137" spans="1:5">
      <c r="A137" s="149" t="s">
        <v>32</v>
      </c>
      <c r="B137" s="142" t="s">
        <v>312</v>
      </c>
      <c r="C137" s="120">
        <v>330578135.06999999</v>
      </c>
      <c r="D137" s="120">
        <v>33267050.82</v>
      </c>
      <c r="E137" s="121">
        <f t="shared" si="2"/>
        <v>10.063294359427521</v>
      </c>
    </row>
    <row r="138" spans="1:5" ht="68.400000000000006">
      <c r="A138" s="149" t="s">
        <v>266</v>
      </c>
      <c r="B138" s="142" t="s">
        <v>313</v>
      </c>
      <c r="C138" s="120">
        <v>102869056.70999999</v>
      </c>
      <c r="D138" s="120">
        <v>24066160.82</v>
      </c>
      <c r="E138" s="121">
        <f t="shared" si="2"/>
        <v>23.394946536591025</v>
      </c>
    </row>
    <row r="139" spans="1:5" ht="78">
      <c r="A139" s="149" t="s">
        <v>123</v>
      </c>
      <c r="B139" s="142" t="s">
        <v>314</v>
      </c>
      <c r="C139" s="120">
        <v>102869056.70999999</v>
      </c>
      <c r="D139" s="120">
        <v>24066160.82</v>
      </c>
      <c r="E139" s="121">
        <f t="shared" si="2"/>
        <v>23.394946536591025</v>
      </c>
    </row>
    <row r="140" spans="1:5" ht="78">
      <c r="A140" s="149" t="s">
        <v>467</v>
      </c>
      <c r="B140" s="142" t="s">
        <v>478</v>
      </c>
      <c r="C140" s="120">
        <v>255570</v>
      </c>
      <c r="D140" s="120">
        <v>0</v>
      </c>
      <c r="E140" s="121">
        <f t="shared" si="2"/>
        <v>0</v>
      </c>
    </row>
    <row r="141" spans="1:5" ht="87.6">
      <c r="A141" s="149" t="s">
        <v>468</v>
      </c>
      <c r="B141" s="142" t="s">
        <v>479</v>
      </c>
      <c r="C141" s="120">
        <v>255570</v>
      </c>
      <c r="D141" s="120">
        <v>0</v>
      </c>
      <c r="E141" s="121">
        <f t="shared" si="2"/>
        <v>0</v>
      </c>
    </row>
    <row r="142" spans="1:5" ht="135.6">
      <c r="A142" s="149" t="s">
        <v>453</v>
      </c>
      <c r="B142" s="142" t="s">
        <v>364</v>
      </c>
      <c r="C142" s="120">
        <v>23787500</v>
      </c>
      <c r="D142" s="120">
        <v>5937390</v>
      </c>
      <c r="E142" s="121">
        <f t="shared" si="2"/>
        <v>24.960126116657907</v>
      </c>
    </row>
    <row r="143" spans="1:5" ht="145.19999999999999">
      <c r="A143" s="149" t="s">
        <v>454</v>
      </c>
      <c r="B143" s="142" t="s">
        <v>365</v>
      </c>
      <c r="C143" s="120">
        <v>23787500</v>
      </c>
      <c r="D143" s="120">
        <v>5937390</v>
      </c>
      <c r="E143" s="121">
        <f t="shared" si="2"/>
        <v>24.960126116657907</v>
      </c>
    </row>
    <row r="144" spans="1:5" ht="20.399999999999999">
      <c r="A144" s="149" t="s">
        <v>404</v>
      </c>
      <c r="B144" s="142" t="s">
        <v>405</v>
      </c>
      <c r="C144" s="120">
        <v>203666008.36000001</v>
      </c>
      <c r="D144" s="120">
        <v>3263500</v>
      </c>
      <c r="E144" s="121">
        <f t="shared" si="2"/>
        <v>1.6023783380835144</v>
      </c>
    </row>
    <row r="145" spans="1:5" ht="30">
      <c r="A145" s="149" t="s">
        <v>406</v>
      </c>
      <c r="B145" s="142" t="s">
        <v>407</v>
      </c>
      <c r="C145" s="120">
        <v>203666008.36000001</v>
      </c>
      <c r="D145" s="120">
        <v>3263500</v>
      </c>
      <c r="E145" s="121">
        <f t="shared" si="2"/>
        <v>1.6023783380835144</v>
      </c>
    </row>
    <row r="146" spans="1:5" ht="39.6">
      <c r="A146" s="149" t="s">
        <v>496</v>
      </c>
      <c r="B146" s="142" t="s">
        <v>497</v>
      </c>
      <c r="C146" s="120">
        <v>3200000</v>
      </c>
      <c r="D146" s="120">
        <v>0</v>
      </c>
      <c r="E146" s="121">
        <f t="shared" si="2"/>
        <v>0</v>
      </c>
    </row>
    <row r="147" spans="1:5" ht="30">
      <c r="A147" s="149" t="s">
        <v>498</v>
      </c>
      <c r="B147" s="142" t="s">
        <v>499</v>
      </c>
      <c r="C147" s="120">
        <v>3200000</v>
      </c>
      <c r="D147" s="120">
        <v>0</v>
      </c>
      <c r="E147" s="121">
        <f t="shared" si="2"/>
        <v>0</v>
      </c>
    </row>
    <row r="148" spans="1:5" ht="30">
      <c r="A148" s="149" t="s">
        <v>500</v>
      </c>
      <c r="B148" s="142" t="s">
        <v>501</v>
      </c>
      <c r="C148" s="120">
        <v>3200000</v>
      </c>
      <c r="D148" s="120">
        <v>0</v>
      </c>
      <c r="E148" s="121">
        <f t="shared" si="2"/>
        <v>0</v>
      </c>
    </row>
    <row r="149" spans="1:5" ht="20.399999999999999">
      <c r="A149" s="149" t="s">
        <v>502</v>
      </c>
      <c r="B149" s="142" t="s">
        <v>503</v>
      </c>
      <c r="C149" s="120">
        <v>17852000</v>
      </c>
      <c r="D149" s="120">
        <v>0</v>
      </c>
      <c r="E149" s="121">
        <f t="shared" si="2"/>
        <v>0</v>
      </c>
    </row>
    <row r="150" spans="1:5" ht="20.399999999999999">
      <c r="A150" s="149" t="s">
        <v>504</v>
      </c>
      <c r="B150" s="142" t="s">
        <v>505</v>
      </c>
      <c r="C150" s="120">
        <v>17852000</v>
      </c>
      <c r="D150" s="120">
        <v>0</v>
      </c>
      <c r="E150" s="121">
        <f t="shared" si="2"/>
        <v>0</v>
      </c>
    </row>
    <row r="151" spans="1:5" ht="20.399999999999999">
      <c r="A151" s="149" t="s">
        <v>504</v>
      </c>
      <c r="B151" s="142" t="s">
        <v>506</v>
      </c>
      <c r="C151" s="120">
        <v>17852000</v>
      </c>
      <c r="D151" s="120">
        <v>0</v>
      </c>
      <c r="E151" s="121">
        <f t="shared" si="2"/>
        <v>0</v>
      </c>
    </row>
    <row r="152" spans="1:5" ht="87.6">
      <c r="A152" s="149" t="s">
        <v>507</v>
      </c>
      <c r="B152" s="142" t="s">
        <v>508</v>
      </c>
      <c r="C152" s="120">
        <v>1111000.75</v>
      </c>
      <c r="D152" s="122" t="s">
        <v>3</v>
      </c>
      <c r="E152" s="121"/>
    </row>
    <row r="153" spans="1:5" ht="97.2">
      <c r="A153" s="149" t="s">
        <v>509</v>
      </c>
      <c r="B153" s="142" t="s">
        <v>510</v>
      </c>
      <c r="C153" s="120">
        <v>1111000.75</v>
      </c>
      <c r="D153" s="122" t="s">
        <v>3</v>
      </c>
      <c r="E153" s="121"/>
    </row>
    <row r="154" spans="1:5" ht="87.6">
      <c r="A154" s="149" t="s">
        <v>511</v>
      </c>
      <c r="B154" s="142" t="s">
        <v>512</v>
      </c>
      <c r="C154" s="120">
        <v>1111000.75</v>
      </c>
      <c r="D154" s="122" t="s">
        <v>3</v>
      </c>
      <c r="E154" s="121"/>
    </row>
    <row r="155" spans="1:5" ht="30">
      <c r="A155" s="149" t="s">
        <v>513</v>
      </c>
      <c r="B155" s="142" t="s">
        <v>514</v>
      </c>
      <c r="C155" s="120">
        <v>1111000.75</v>
      </c>
      <c r="D155" s="122" t="s">
        <v>3</v>
      </c>
      <c r="E155" s="121"/>
    </row>
    <row r="156" spans="1:5" ht="39.6">
      <c r="A156" s="149" t="s">
        <v>515</v>
      </c>
      <c r="B156" s="142" t="s">
        <v>516</v>
      </c>
      <c r="C156" s="120">
        <v>1111000.75</v>
      </c>
      <c r="D156" s="122" t="s">
        <v>3</v>
      </c>
      <c r="E156" s="121"/>
    </row>
    <row r="157" spans="1:5" ht="58.8">
      <c r="A157" s="149" t="s">
        <v>319</v>
      </c>
      <c r="B157" s="142" t="s">
        <v>320</v>
      </c>
      <c r="C157" s="120">
        <v>-1250173.8600000001</v>
      </c>
      <c r="D157" s="120">
        <v>-1514859.86</v>
      </c>
      <c r="E157" s="121">
        <f t="shared" ref="E157:E159" si="3">(D157/C157)*100</f>
        <v>121.17193523787164</v>
      </c>
    </row>
    <row r="158" spans="1:5" ht="49.2">
      <c r="A158" s="149" t="s">
        <v>260</v>
      </c>
      <c r="B158" s="142" t="s">
        <v>315</v>
      </c>
      <c r="C158" s="120">
        <v>-1250173.8600000001</v>
      </c>
      <c r="D158" s="120">
        <v>-1514859.86</v>
      </c>
      <c r="E158" s="121">
        <f t="shared" si="3"/>
        <v>121.17193523787164</v>
      </c>
    </row>
    <row r="159" spans="1:5" ht="49.2">
      <c r="A159" s="149" t="s">
        <v>253</v>
      </c>
      <c r="B159" s="142" t="s">
        <v>316</v>
      </c>
      <c r="C159" s="120">
        <v>-1250173.8600000001</v>
      </c>
      <c r="D159" s="120">
        <v>-1514859.86</v>
      </c>
      <c r="E159" s="121">
        <f t="shared" si="3"/>
        <v>121.17193523787164</v>
      </c>
    </row>
    <row r="161" spans="1:5">
      <c r="A161" s="130" t="s">
        <v>538</v>
      </c>
      <c r="B161" s="141"/>
      <c r="C161" s="141"/>
      <c r="D161" s="123"/>
    </row>
    <row r="162" spans="1:5">
      <c r="A162" s="150"/>
      <c r="B162" s="3"/>
      <c r="C162" s="17"/>
      <c r="D162" s="17"/>
      <c r="E162" s="1" t="s">
        <v>59</v>
      </c>
    </row>
    <row r="163" spans="1:5" ht="41.4">
      <c r="A163" s="15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0.399999999999999">
      <c r="A164" s="152" t="s">
        <v>291</v>
      </c>
      <c r="B164" s="46" t="s">
        <v>128</v>
      </c>
      <c r="C164" s="51">
        <v>1583736798.48</v>
      </c>
      <c r="D164" s="51">
        <v>376289724.75</v>
      </c>
      <c r="E164" s="61">
        <f>(D164/C164)*100</f>
        <v>23.75961239968321</v>
      </c>
    </row>
    <row r="165" spans="1:5">
      <c r="A165" s="148" t="s">
        <v>129</v>
      </c>
      <c r="B165" s="144" t="s">
        <v>130</v>
      </c>
      <c r="C165" s="103">
        <v>99355452.969999999</v>
      </c>
      <c r="D165" s="103">
        <v>26060503.050000001</v>
      </c>
      <c r="E165" s="86">
        <f t="shared" ref="E165:E186" si="4">(D165/C165)*100</f>
        <v>26.229564931749515</v>
      </c>
    </row>
    <row r="166" spans="1:5" ht="39.6">
      <c r="A166" s="149" t="s">
        <v>36</v>
      </c>
      <c r="B166" s="38" t="s">
        <v>131</v>
      </c>
      <c r="C166" s="49">
        <v>2060600</v>
      </c>
      <c r="D166" s="49">
        <v>565197.56999999995</v>
      </c>
      <c r="E166" s="33">
        <f>(D166/C166)*100</f>
        <v>27.428786275841986</v>
      </c>
    </row>
    <row r="167" spans="1:5" ht="68.400000000000006">
      <c r="A167" s="149" t="s">
        <v>132</v>
      </c>
      <c r="B167" s="38" t="s">
        <v>133</v>
      </c>
      <c r="C167" s="49">
        <v>2060600</v>
      </c>
      <c r="D167" s="49">
        <v>565197.56999999995</v>
      </c>
      <c r="E167" s="32">
        <f t="shared" si="4"/>
        <v>27.428786275841986</v>
      </c>
    </row>
    <row r="168" spans="1:5" ht="58.8">
      <c r="A168" s="153" t="s">
        <v>37</v>
      </c>
      <c r="B168" s="39" t="s">
        <v>134</v>
      </c>
      <c r="C168" s="50">
        <v>4040500</v>
      </c>
      <c r="D168" s="50">
        <v>1116487.19</v>
      </c>
      <c r="E168" s="33">
        <f t="shared" si="4"/>
        <v>27.63240168296003</v>
      </c>
    </row>
    <row r="169" spans="1:5" ht="68.400000000000006">
      <c r="A169" s="149" t="s">
        <v>132</v>
      </c>
      <c r="B169" s="38" t="s">
        <v>135</v>
      </c>
      <c r="C169" s="49">
        <v>3580500</v>
      </c>
      <c r="D169" s="49">
        <v>934781.79</v>
      </c>
      <c r="E169" s="32">
        <f t="shared" si="4"/>
        <v>26.107576874738164</v>
      </c>
    </row>
    <row r="170" spans="1:5" ht="30">
      <c r="A170" s="149" t="s">
        <v>136</v>
      </c>
      <c r="B170" s="38" t="s">
        <v>137</v>
      </c>
      <c r="C170" s="49">
        <v>460000</v>
      </c>
      <c r="D170" s="49">
        <v>181705.4</v>
      </c>
      <c r="E170" s="32">
        <f t="shared" si="4"/>
        <v>39.501173913043473</v>
      </c>
    </row>
    <row r="171" spans="1:5" ht="68.400000000000006">
      <c r="A171" s="153" t="s">
        <v>38</v>
      </c>
      <c r="B171" s="39" t="s">
        <v>138</v>
      </c>
      <c r="C171" s="50">
        <v>46195194.130000003</v>
      </c>
      <c r="D171" s="50">
        <v>11979036.07</v>
      </c>
      <c r="E171" s="33">
        <f t="shared" si="4"/>
        <v>25.93134696282312</v>
      </c>
    </row>
    <row r="172" spans="1:5" ht="68.400000000000006">
      <c r="A172" s="149" t="s">
        <v>132</v>
      </c>
      <c r="B172" s="38" t="s">
        <v>139</v>
      </c>
      <c r="C172" s="49">
        <v>37764106.640000001</v>
      </c>
      <c r="D172" s="49">
        <v>8591523.3699999992</v>
      </c>
      <c r="E172" s="32">
        <f t="shared" si="4"/>
        <v>22.750500764924222</v>
      </c>
    </row>
    <row r="173" spans="1:5" ht="30">
      <c r="A173" s="149" t="s">
        <v>136</v>
      </c>
      <c r="B173" s="38" t="s">
        <v>140</v>
      </c>
      <c r="C173" s="49">
        <v>8373980.4900000002</v>
      </c>
      <c r="D173" s="49">
        <v>3330431.7</v>
      </c>
      <c r="E173" s="32">
        <f t="shared" si="4"/>
        <v>39.771190104599832</v>
      </c>
    </row>
    <row r="174" spans="1:5">
      <c r="A174" s="149" t="s">
        <v>143</v>
      </c>
      <c r="B174" s="38" t="s">
        <v>144</v>
      </c>
      <c r="C174" s="49">
        <v>57107</v>
      </c>
      <c r="D174" s="49">
        <v>57081</v>
      </c>
      <c r="E174" s="32">
        <f t="shared" si="4"/>
        <v>99.954471430822849</v>
      </c>
    </row>
    <row r="175" spans="1:5">
      <c r="A175" s="153" t="s">
        <v>277</v>
      </c>
      <c r="B175" s="39" t="s">
        <v>278</v>
      </c>
      <c r="C175" s="50">
        <v>2400</v>
      </c>
      <c r="D175" s="52" t="s">
        <v>3</v>
      </c>
      <c r="E175" s="33"/>
    </row>
    <row r="176" spans="1:5" ht="30">
      <c r="A176" s="149" t="s">
        <v>136</v>
      </c>
      <c r="B176" s="38" t="s">
        <v>279</v>
      </c>
      <c r="C176" s="49">
        <v>2400</v>
      </c>
      <c r="D176" s="48" t="s">
        <v>3</v>
      </c>
      <c r="E176" s="32"/>
    </row>
    <row r="177" spans="1:5" ht="49.2">
      <c r="A177" s="153" t="s">
        <v>39</v>
      </c>
      <c r="B177" s="39" t="s">
        <v>145</v>
      </c>
      <c r="C177" s="50">
        <v>13055270.98</v>
      </c>
      <c r="D177" s="50">
        <v>3351783.28</v>
      </c>
      <c r="E177" s="33">
        <f t="shared" si="4"/>
        <v>25.673793252815347</v>
      </c>
    </row>
    <row r="178" spans="1:5" ht="68.400000000000006">
      <c r="A178" s="149" t="s">
        <v>132</v>
      </c>
      <c r="B178" s="38" t="s">
        <v>146</v>
      </c>
      <c r="C178" s="49">
        <v>12129830.98</v>
      </c>
      <c r="D178" s="49">
        <v>3060483.16</v>
      </c>
      <c r="E178" s="32">
        <f t="shared" si="4"/>
        <v>25.231045387575552</v>
      </c>
    </row>
    <row r="179" spans="1:5" ht="30">
      <c r="A179" s="149" t="s">
        <v>136</v>
      </c>
      <c r="B179" s="38" t="s">
        <v>147</v>
      </c>
      <c r="C179" s="49">
        <v>925440</v>
      </c>
      <c r="D179" s="49">
        <v>291300.12</v>
      </c>
      <c r="E179" s="32">
        <f t="shared" si="4"/>
        <v>31.476932053941908</v>
      </c>
    </row>
    <row r="180" spans="1:5">
      <c r="A180" s="153" t="s">
        <v>40</v>
      </c>
      <c r="B180" s="39" t="s">
        <v>148</v>
      </c>
      <c r="C180" s="50">
        <v>137741.5</v>
      </c>
      <c r="D180" s="52" t="s">
        <v>3</v>
      </c>
      <c r="E180" s="33"/>
    </row>
    <row r="181" spans="1:5">
      <c r="A181" s="149" t="s">
        <v>143</v>
      </c>
      <c r="B181" s="38" t="s">
        <v>149</v>
      </c>
      <c r="C181" s="49">
        <v>137741.5</v>
      </c>
      <c r="D181" s="48" t="s">
        <v>3</v>
      </c>
      <c r="E181" s="32"/>
    </row>
    <row r="182" spans="1:5">
      <c r="A182" s="149" t="s">
        <v>481</v>
      </c>
      <c r="B182" s="38" t="s">
        <v>482</v>
      </c>
      <c r="C182" s="49">
        <v>137741.5</v>
      </c>
      <c r="D182" s="48" t="s">
        <v>3</v>
      </c>
      <c r="E182" s="32"/>
    </row>
    <row r="183" spans="1:5" ht="20.399999999999999">
      <c r="A183" s="153" t="s">
        <v>41</v>
      </c>
      <c r="B183" s="39" t="s">
        <v>150</v>
      </c>
      <c r="C183" s="50">
        <v>33863746.359999999</v>
      </c>
      <c r="D183" s="50">
        <v>9047998.9399999995</v>
      </c>
      <c r="E183" s="33">
        <f t="shared" si="4"/>
        <v>26.718836255776868</v>
      </c>
    </row>
    <row r="184" spans="1:5" ht="68.400000000000006">
      <c r="A184" s="149" t="s">
        <v>132</v>
      </c>
      <c r="B184" s="38" t="s">
        <v>151</v>
      </c>
      <c r="C184" s="49">
        <v>25991097.420000002</v>
      </c>
      <c r="D184" s="49">
        <v>6837298.1299999999</v>
      </c>
      <c r="E184" s="32">
        <f t="shared" si="4"/>
        <v>26.30630796196677</v>
      </c>
    </row>
    <row r="185" spans="1:5" ht="30">
      <c r="A185" s="149" t="s">
        <v>136</v>
      </c>
      <c r="B185" s="38" t="s">
        <v>152</v>
      </c>
      <c r="C185" s="49">
        <v>7462103</v>
      </c>
      <c r="D185" s="49">
        <v>2172253.23</v>
      </c>
      <c r="E185" s="32">
        <f t="shared" si="4"/>
        <v>29.110469662506667</v>
      </c>
    </row>
    <row r="186" spans="1:5">
      <c r="A186" s="149" t="s">
        <v>142</v>
      </c>
      <c r="B186" s="38" t="s">
        <v>153</v>
      </c>
      <c r="C186" s="49">
        <v>272414.36</v>
      </c>
      <c r="D186" s="49">
        <v>35400</v>
      </c>
      <c r="E186" s="32">
        <f t="shared" si="4"/>
        <v>12.994909666289253</v>
      </c>
    </row>
    <row r="187" spans="1:5" ht="39.6">
      <c r="A187" s="149" t="s">
        <v>184</v>
      </c>
      <c r="B187" s="38" t="s">
        <v>269</v>
      </c>
      <c r="C187" s="49">
        <v>135000</v>
      </c>
      <c r="D187" s="48" t="s">
        <v>3</v>
      </c>
      <c r="E187" s="32"/>
    </row>
    <row r="188" spans="1:5">
      <c r="A188" s="149" t="s">
        <v>143</v>
      </c>
      <c r="B188" s="38" t="s">
        <v>395</v>
      </c>
      <c r="C188" s="49">
        <v>3131.58</v>
      </c>
      <c r="D188" s="49">
        <v>3047.58</v>
      </c>
      <c r="E188" s="32">
        <f t="shared" ref="E188:E206" si="5">(D188/C188)*100</f>
        <v>97.317647960454465</v>
      </c>
    </row>
    <row r="189" spans="1:5">
      <c r="A189" s="148" t="s">
        <v>154</v>
      </c>
      <c r="B189" s="144" t="s">
        <v>155</v>
      </c>
      <c r="C189" s="103">
        <v>1934100</v>
      </c>
      <c r="D189" s="103">
        <v>644700</v>
      </c>
      <c r="E189" s="86">
        <f t="shared" si="5"/>
        <v>33.333333333333329</v>
      </c>
    </row>
    <row r="190" spans="1:5" ht="20.399999999999999">
      <c r="A190" s="153" t="s">
        <v>42</v>
      </c>
      <c r="B190" s="39" t="s">
        <v>156</v>
      </c>
      <c r="C190" s="50">
        <v>1934100</v>
      </c>
      <c r="D190" s="50">
        <v>644700</v>
      </c>
      <c r="E190" s="33">
        <f t="shared" si="5"/>
        <v>33.333333333333329</v>
      </c>
    </row>
    <row r="191" spans="1:5">
      <c r="A191" s="149" t="s">
        <v>142</v>
      </c>
      <c r="B191" s="38" t="s">
        <v>157</v>
      </c>
      <c r="C191" s="49">
        <v>1934100</v>
      </c>
      <c r="D191" s="49">
        <v>644700</v>
      </c>
      <c r="E191" s="32">
        <f t="shared" si="5"/>
        <v>33.333333333333329</v>
      </c>
    </row>
    <row r="192" spans="1:5">
      <c r="A192" s="149" t="s">
        <v>536</v>
      </c>
      <c r="B192" s="38" t="s">
        <v>537</v>
      </c>
      <c r="C192" s="49">
        <v>1934100</v>
      </c>
      <c r="D192" s="49">
        <v>644700</v>
      </c>
      <c r="E192" s="32">
        <f t="shared" si="5"/>
        <v>33.333333333333329</v>
      </c>
    </row>
    <row r="193" spans="1:5" ht="20.399999999999999">
      <c r="A193" s="148" t="s">
        <v>158</v>
      </c>
      <c r="B193" s="144" t="s">
        <v>159</v>
      </c>
      <c r="C193" s="103">
        <v>8441810.5</v>
      </c>
      <c r="D193" s="103">
        <v>4825252.26</v>
      </c>
      <c r="E193" s="86">
        <f t="shared" si="5"/>
        <v>57.158973895469458</v>
      </c>
    </row>
    <row r="194" spans="1:5">
      <c r="A194" s="153" t="s">
        <v>387</v>
      </c>
      <c r="B194" s="39" t="s">
        <v>160</v>
      </c>
      <c r="C194" s="50">
        <v>9000</v>
      </c>
      <c r="D194" s="52" t="s">
        <v>3</v>
      </c>
      <c r="E194" s="33"/>
    </row>
    <row r="195" spans="1:5" ht="30">
      <c r="A195" s="149" t="s">
        <v>136</v>
      </c>
      <c r="B195" s="38" t="s">
        <v>161</v>
      </c>
      <c r="C195" s="49">
        <v>9000</v>
      </c>
      <c r="D195" s="48" t="s">
        <v>3</v>
      </c>
      <c r="E195" s="32"/>
    </row>
    <row r="196" spans="1:5" ht="39.6">
      <c r="A196" s="153" t="s">
        <v>388</v>
      </c>
      <c r="B196" s="39" t="s">
        <v>246</v>
      </c>
      <c r="C196" s="50">
        <v>8432810.5</v>
      </c>
      <c r="D196" s="50">
        <v>4825252.26</v>
      </c>
      <c r="E196" s="33">
        <f t="shared" si="5"/>
        <v>57.219977372905504</v>
      </c>
    </row>
    <row r="197" spans="1:5" ht="68.400000000000006">
      <c r="A197" s="149" t="s">
        <v>132</v>
      </c>
      <c r="B197" s="38" t="s">
        <v>389</v>
      </c>
      <c r="C197" s="49">
        <v>4277552</v>
      </c>
      <c r="D197" s="49">
        <v>1193551.1200000001</v>
      </c>
      <c r="E197" s="32">
        <f t="shared" si="5"/>
        <v>27.902667694045569</v>
      </c>
    </row>
    <row r="198" spans="1:5" ht="30">
      <c r="A198" s="149" t="s">
        <v>136</v>
      </c>
      <c r="B198" s="38" t="s">
        <v>390</v>
      </c>
      <c r="C198" s="49">
        <v>918258.5</v>
      </c>
      <c r="D198" s="49">
        <v>394701.14</v>
      </c>
      <c r="E198" s="32">
        <f t="shared" si="5"/>
        <v>42.983663097047291</v>
      </c>
    </row>
    <row r="199" spans="1:5">
      <c r="A199" s="149" t="s">
        <v>142</v>
      </c>
      <c r="B199" s="38" t="s">
        <v>483</v>
      </c>
      <c r="C199" s="49">
        <v>3237000</v>
      </c>
      <c r="D199" s="49">
        <v>3237000</v>
      </c>
      <c r="E199" s="32">
        <f t="shared" si="5"/>
        <v>100</v>
      </c>
    </row>
    <row r="200" spans="1:5">
      <c r="A200" s="148" t="s">
        <v>162</v>
      </c>
      <c r="B200" s="144" t="s">
        <v>163</v>
      </c>
      <c r="C200" s="103">
        <v>76513605.439999998</v>
      </c>
      <c r="D200" s="103">
        <v>11724047.210000001</v>
      </c>
      <c r="E200" s="86">
        <f t="shared" si="5"/>
        <v>15.322826760782693</v>
      </c>
    </row>
    <row r="201" spans="1:5">
      <c r="A201" s="153" t="s">
        <v>43</v>
      </c>
      <c r="B201" s="39" t="s">
        <v>164</v>
      </c>
      <c r="C201" s="50">
        <v>5283600</v>
      </c>
      <c r="D201" s="50">
        <v>1363609.07</v>
      </c>
      <c r="E201" s="33">
        <f t="shared" si="5"/>
        <v>25.808332765538651</v>
      </c>
    </row>
    <row r="202" spans="1:5" ht="68.400000000000006">
      <c r="A202" s="149" t="s">
        <v>132</v>
      </c>
      <c r="B202" s="38" t="s">
        <v>165</v>
      </c>
      <c r="C202" s="49">
        <v>4808400</v>
      </c>
      <c r="D202" s="49">
        <v>1237964.1599999999</v>
      </c>
      <c r="E202" s="32">
        <f t="shared" si="5"/>
        <v>25.745864736710754</v>
      </c>
    </row>
    <row r="203" spans="1:5" ht="30">
      <c r="A203" s="149" t="s">
        <v>136</v>
      </c>
      <c r="B203" s="38" t="s">
        <v>166</v>
      </c>
      <c r="C203" s="49">
        <v>475200</v>
      </c>
      <c r="D203" s="49">
        <v>125644.91</v>
      </c>
      <c r="E203" s="32">
        <f t="shared" si="5"/>
        <v>26.440427188552189</v>
      </c>
    </row>
    <row r="204" spans="1:5">
      <c r="A204" s="153" t="s">
        <v>44</v>
      </c>
      <c r="B204" s="39" t="s">
        <v>167</v>
      </c>
      <c r="C204" s="50">
        <v>51637905.439999998</v>
      </c>
      <c r="D204" s="50">
        <v>9275877.5999999996</v>
      </c>
      <c r="E204" s="33">
        <f t="shared" si="5"/>
        <v>17.963311100559622</v>
      </c>
    </row>
    <row r="205" spans="1:5" ht="30">
      <c r="A205" s="149" t="s">
        <v>136</v>
      </c>
      <c r="B205" s="38" t="s">
        <v>396</v>
      </c>
      <c r="C205" s="49">
        <v>100</v>
      </c>
      <c r="D205" s="48" t="s">
        <v>3</v>
      </c>
      <c r="E205" s="32"/>
    </row>
    <row r="206" spans="1:5">
      <c r="A206" s="149" t="s">
        <v>143</v>
      </c>
      <c r="B206" s="38" t="s">
        <v>168</v>
      </c>
      <c r="C206" s="49">
        <v>51637805.439999998</v>
      </c>
      <c r="D206" s="49">
        <v>9275877.5999999996</v>
      </c>
      <c r="E206" s="32">
        <f t="shared" si="5"/>
        <v>17.963345887690767</v>
      </c>
    </row>
    <row r="207" spans="1:5" ht="20.399999999999999">
      <c r="A207" s="149" t="s">
        <v>45</v>
      </c>
      <c r="B207" s="38" t="s">
        <v>169</v>
      </c>
      <c r="C207" s="49">
        <v>4075600</v>
      </c>
      <c r="D207" s="48" t="s">
        <v>3</v>
      </c>
      <c r="E207" s="32"/>
    </row>
    <row r="208" spans="1:5">
      <c r="A208" s="149" t="s">
        <v>142</v>
      </c>
      <c r="B208" s="38" t="s">
        <v>170</v>
      </c>
      <c r="C208" s="49">
        <v>4075600</v>
      </c>
      <c r="D208" s="48" t="s">
        <v>3</v>
      </c>
      <c r="E208" s="32"/>
    </row>
    <row r="209" spans="1:5" ht="20.399999999999999">
      <c r="A209" s="153" t="s">
        <v>46</v>
      </c>
      <c r="B209" s="39" t="s">
        <v>171</v>
      </c>
      <c r="C209" s="50">
        <v>15516500</v>
      </c>
      <c r="D209" s="50">
        <v>1084560.54</v>
      </c>
      <c r="E209" s="33">
        <f t="shared" ref="E209:E232" si="6">(D209/C209)*100</f>
        <v>6.9897241001514523</v>
      </c>
    </row>
    <row r="210" spans="1:5" ht="68.400000000000006">
      <c r="A210" s="149" t="s">
        <v>132</v>
      </c>
      <c r="B210" s="38" t="s">
        <v>172</v>
      </c>
      <c r="C210" s="49">
        <v>2905550</v>
      </c>
      <c r="D210" s="49">
        <v>768309.84</v>
      </c>
      <c r="E210" s="32">
        <f t="shared" si="6"/>
        <v>26.442836640223021</v>
      </c>
    </row>
    <row r="211" spans="1:5" ht="30">
      <c r="A211" s="149" t="s">
        <v>136</v>
      </c>
      <c r="B211" s="38" t="s">
        <v>173</v>
      </c>
      <c r="C211" s="49">
        <v>11441450</v>
      </c>
      <c r="D211" s="49">
        <v>316250.7</v>
      </c>
      <c r="E211" s="32">
        <f t="shared" si="6"/>
        <v>2.7640788536418026</v>
      </c>
    </row>
    <row r="212" spans="1:5" ht="39.6">
      <c r="A212" s="149" t="s">
        <v>184</v>
      </c>
      <c r="B212" s="38" t="s">
        <v>261</v>
      </c>
      <c r="C212" s="49">
        <v>10000</v>
      </c>
      <c r="D212" s="48" t="s">
        <v>3</v>
      </c>
      <c r="E212" s="32"/>
    </row>
    <row r="213" spans="1:5">
      <c r="A213" s="149" t="s">
        <v>143</v>
      </c>
      <c r="B213" s="38" t="s">
        <v>397</v>
      </c>
      <c r="C213" s="49">
        <v>1159500</v>
      </c>
      <c r="D213" s="48" t="s">
        <v>3</v>
      </c>
      <c r="E213" s="32"/>
    </row>
    <row r="214" spans="1:5" ht="20.399999999999999">
      <c r="A214" s="148" t="s">
        <v>174</v>
      </c>
      <c r="B214" s="144" t="s">
        <v>175</v>
      </c>
      <c r="C214" s="103">
        <v>53113261.469999999</v>
      </c>
      <c r="D214" s="103">
        <v>3158008.82</v>
      </c>
      <c r="E214" s="86">
        <f t="shared" si="6"/>
        <v>5.9458009781299914</v>
      </c>
    </row>
    <row r="215" spans="1:5">
      <c r="A215" s="153" t="s">
        <v>288</v>
      </c>
      <c r="B215" s="39" t="s">
        <v>289</v>
      </c>
      <c r="C215" s="50">
        <v>4400448.68</v>
      </c>
      <c r="D215" s="50">
        <v>24057.7</v>
      </c>
      <c r="E215" s="33">
        <f t="shared" si="6"/>
        <v>0.54671015956491054</v>
      </c>
    </row>
    <row r="216" spans="1:5" ht="30">
      <c r="A216" s="149" t="s">
        <v>136</v>
      </c>
      <c r="B216" s="38" t="s">
        <v>290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149" t="s">
        <v>47</v>
      </c>
      <c r="B217" s="38" t="s">
        <v>177</v>
      </c>
      <c r="C217" s="49">
        <v>22972600</v>
      </c>
      <c r="D217" s="49">
        <v>829312.44</v>
      </c>
      <c r="E217" s="32">
        <f t="shared" si="6"/>
        <v>3.6100068777587211</v>
      </c>
    </row>
    <row r="218" spans="1:5">
      <c r="A218" s="149" t="s">
        <v>143</v>
      </c>
      <c r="B218" s="38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153" t="s">
        <v>434</v>
      </c>
      <c r="B219" s="39" t="s">
        <v>435</v>
      </c>
      <c r="C219" s="50">
        <v>6032730</v>
      </c>
      <c r="D219" s="50">
        <v>2028200</v>
      </c>
      <c r="E219" s="33">
        <f t="shared" si="6"/>
        <v>33.619936579293288</v>
      </c>
    </row>
    <row r="220" spans="1:5">
      <c r="A220" s="149" t="s">
        <v>142</v>
      </c>
      <c r="B220" s="38" t="s">
        <v>436</v>
      </c>
      <c r="C220" s="49">
        <v>6032730</v>
      </c>
      <c r="D220" s="49">
        <v>2028200</v>
      </c>
      <c r="E220" s="32">
        <f t="shared" si="6"/>
        <v>33.619936579293288</v>
      </c>
    </row>
    <row r="221" spans="1:5" ht="30">
      <c r="A221" s="153" t="s">
        <v>48</v>
      </c>
      <c r="B221" s="39" t="s">
        <v>179</v>
      </c>
      <c r="C221" s="50">
        <v>19707482.789999999</v>
      </c>
      <c r="D221" s="50">
        <v>276438.68</v>
      </c>
      <c r="E221" s="33">
        <f t="shared" si="6"/>
        <v>1.4027092295129184</v>
      </c>
    </row>
    <row r="222" spans="1:5" ht="30">
      <c r="A222" s="149" t="s">
        <v>136</v>
      </c>
      <c r="B222" s="38" t="s">
        <v>180</v>
      </c>
      <c r="C222" s="49">
        <v>19707482.789999999</v>
      </c>
      <c r="D222" s="49">
        <v>276438.68</v>
      </c>
      <c r="E222" s="32">
        <f t="shared" si="6"/>
        <v>1.4027092295129184</v>
      </c>
    </row>
    <row r="223" spans="1:5">
      <c r="A223" s="148" t="s">
        <v>280</v>
      </c>
      <c r="B223" s="144" t="s">
        <v>281</v>
      </c>
      <c r="C223" s="103">
        <v>15368295</v>
      </c>
      <c r="D223" s="104" t="s">
        <v>3</v>
      </c>
      <c r="E223" s="86"/>
    </row>
    <row r="224" spans="1:5" ht="30">
      <c r="A224" s="153" t="s">
        <v>282</v>
      </c>
      <c r="B224" s="39" t="s">
        <v>283</v>
      </c>
      <c r="C224" s="50">
        <v>566295</v>
      </c>
      <c r="D224" s="52" t="s">
        <v>3</v>
      </c>
      <c r="E224" s="33"/>
    </row>
    <row r="225" spans="1:5" ht="30">
      <c r="A225" s="149" t="s">
        <v>136</v>
      </c>
      <c r="B225" s="38" t="s">
        <v>284</v>
      </c>
      <c r="C225" s="49">
        <v>566295</v>
      </c>
      <c r="D225" s="48" t="s">
        <v>3</v>
      </c>
      <c r="E225" s="32"/>
    </row>
    <row r="226" spans="1:5" ht="20.399999999999999">
      <c r="A226" s="149" t="s">
        <v>346</v>
      </c>
      <c r="B226" s="38" t="s">
        <v>347</v>
      </c>
      <c r="C226" s="49">
        <v>14802000</v>
      </c>
      <c r="D226" s="48" t="s">
        <v>3</v>
      </c>
      <c r="E226" s="32"/>
    </row>
    <row r="227" spans="1:5" ht="30">
      <c r="A227" s="149" t="s">
        <v>176</v>
      </c>
      <c r="B227" s="38" t="s">
        <v>445</v>
      </c>
      <c r="C227" s="49">
        <v>14802000</v>
      </c>
      <c r="D227" s="48" t="s">
        <v>3</v>
      </c>
      <c r="E227" s="32"/>
    </row>
    <row r="228" spans="1:5">
      <c r="A228" s="148" t="s">
        <v>181</v>
      </c>
      <c r="B228" s="144" t="s">
        <v>182</v>
      </c>
      <c r="C228" s="103">
        <v>726243593</v>
      </c>
      <c r="D228" s="103">
        <v>217610430.28999999</v>
      </c>
      <c r="E228" s="86">
        <f t="shared" si="6"/>
        <v>29.963834777679065</v>
      </c>
    </row>
    <row r="229" spans="1:5">
      <c r="A229" s="153" t="s">
        <v>49</v>
      </c>
      <c r="B229" s="39" t="s">
        <v>183</v>
      </c>
      <c r="C229" s="50">
        <v>127050573</v>
      </c>
      <c r="D229" s="50">
        <v>40906836.619999997</v>
      </c>
      <c r="E229" s="33">
        <f t="shared" si="6"/>
        <v>32.197286209799302</v>
      </c>
    </row>
    <row r="230" spans="1:5" ht="39.6">
      <c r="A230" s="149" t="s">
        <v>184</v>
      </c>
      <c r="B230" s="38" t="s">
        <v>185</v>
      </c>
      <c r="C230" s="49">
        <v>127050573</v>
      </c>
      <c r="D230" s="49">
        <v>40906836.619999997</v>
      </c>
      <c r="E230" s="32">
        <f t="shared" si="6"/>
        <v>32.197286209799302</v>
      </c>
    </row>
    <row r="231" spans="1:5">
      <c r="A231" s="153" t="s">
        <v>50</v>
      </c>
      <c r="B231" s="39" t="s">
        <v>186</v>
      </c>
      <c r="C231" s="50">
        <v>480116670</v>
      </c>
      <c r="D231" s="50">
        <v>144091167.25999999</v>
      </c>
      <c r="E231" s="33">
        <f t="shared" si="6"/>
        <v>30.011698460709557</v>
      </c>
    </row>
    <row r="232" spans="1:5" ht="39.6">
      <c r="A232" s="149" t="s">
        <v>184</v>
      </c>
      <c r="B232" s="38" t="s">
        <v>187</v>
      </c>
      <c r="C232" s="49">
        <v>480116670</v>
      </c>
      <c r="D232" s="49">
        <v>144091167.25999999</v>
      </c>
      <c r="E232" s="32">
        <f t="shared" si="6"/>
        <v>30.011698460709557</v>
      </c>
    </row>
    <row r="233" spans="1:5" ht="20.399999999999999">
      <c r="A233" s="153" t="s">
        <v>254</v>
      </c>
      <c r="B233" s="39" t="s">
        <v>255</v>
      </c>
      <c r="C233" s="50">
        <v>57463500</v>
      </c>
      <c r="D233" s="50">
        <v>16661898</v>
      </c>
      <c r="E233" s="33">
        <f t="shared" ref="E233:E252" si="7">(D233/C233)*100</f>
        <v>28.995619828238794</v>
      </c>
    </row>
    <row r="234" spans="1:5" ht="39.6">
      <c r="A234" s="149" t="s">
        <v>184</v>
      </c>
      <c r="B234" s="38" t="s">
        <v>256</v>
      </c>
      <c r="C234" s="49">
        <v>57393250</v>
      </c>
      <c r="D234" s="49">
        <v>16661898</v>
      </c>
      <c r="E234" s="32">
        <f t="shared" si="7"/>
        <v>29.0311108013573</v>
      </c>
    </row>
    <row r="235" spans="1:5">
      <c r="A235" s="149" t="s">
        <v>143</v>
      </c>
      <c r="B235" s="38" t="s">
        <v>408</v>
      </c>
      <c r="C235" s="49">
        <v>70250</v>
      </c>
      <c r="D235" s="48" t="s">
        <v>3</v>
      </c>
      <c r="E235" s="32"/>
    </row>
    <row r="236" spans="1:5">
      <c r="A236" s="153" t="s">
        <v>242</v>
      </c>
      <c r="B236" s="39" t="s">
        <v>188</v>
      </c>
      <c r="C236" s="50">
        <v>7633200</v>
      </c>
      <c r="D236" s="50">
        <v>2275826.7400000002</v>
      </c>
      <c r="E236" s="33">
        <f t="shared" si="7"/>
        <v>29.814844888120319</v>
      </c>
    </row>
    <row r="237" spans="1:5" ht="39.6">
      <c r="A237" s="149" t="s">
        <v>184</v>
      </c>
      <c r="B237" s="38" t="s">
        <v>189</v>
      </c>
      <c r="C237" s="49">
        <v>7633200</v>
      </c>
      <c r="D237" s="49">
        <v>2275826.7400000002</v>
      </c>
      <c r="E237" s="32">
        <f t="shared" si="7"/>
        <v>29.814844888120319</v>
      </c>
    </row>
    <row r="238" spans="1:5" ht="20.399999999999999">
      <c r="A238" s="153" t="s">
        <v>51</v>
      </c>
      <c r="B238" s="39" t="s">
        <v>190</v>
      </c>
      <c r="C238" s="50">
        <v>53979650</v>
      </c>
      <c r="D238" s="50">
        <v>13674701.67</v>
      </c>
      <c r="E238" s="33">
        <f t="shared" si="7"/>
        <v>25.333068424860112</v>
      </c>
    </row>
    <row r="239" spans="1:5" ht="68.400000000000006">
      <c r="A239" s="149" t="s">
        <v>132</v>
      </c>
      <c r="B239" s="38" t="s">
        <v>191</v>
      </c>
      <c r="C239" s="49">
        <v>10950650</v>
      </c>
      <c r="D239" s="49">
        <v>3047638.07</v>
      </c>
      <c r="E239" s="32">
        <f t="shared" si="7"/>
        <v>27.830659093295829</v>
      </c>
    </row>
    <row r="240" spans="1:5" ht="30">
      <c r="A240" s="149" t="s">
        <v>136</v>
      </c>
      <c r="B240" s="38" t="s">
        <v>285</v>
      </c>
      <c r="C240" s="49">
        <v>4376000</v>
      </c>
      <c r="D240" s="49">
        <v>628155.6</v>
      </c>
      <c r="E240" s="32">
        <f t="shared" si="7"/>
        <v>14.354561243144422</v>
      </c>
    </row>
    <row r="241" spans="1:5" ht="20.399999999999999">
      <c r="A241" s="149" t="s">
        <v>141</v>
      </c>
      <c r="B241" s="38" t="s">
        <v>456</v>
      </c>
      <c r="C241" s="49">
        <v>1005900</v>
      </c>
      <c r="D241" s="48" t="s">
        <v>3</v>
      </c>
      <c r="E241" s="32"/>
    </row>
    <row r="242" spans="1:5" ht="39.6">
      <c r="A242" s="149" t="s">
        <v>184</v>
      </c>
      <c r="B242" s="38" t="s">
        <v>192</v>
      </c>
      <c r="C242" s="49">
        <v>37597100</v>
      </c>
      <c r="D242" s="49">
        <v>9998908</v>
      </c>
      <c r="E242" s="32">
        <f t="shared" si="7"/>
        <v>26.594891627279765</v>
      </c>
    </row>
    <row r="243" spans="1:5">
      <c r="A243" s="149" t="s">
        <v>143</v>
      </c>
      <c r="B243" s="38" t="s">
        <v>193</v>
      </c>
      <c r="C243" s="49">
        <v>50000</v>
      </c>
      <c r="D243" s="48" t="s">
        <v>3</v>
      </c>
      <c r="E243" s="32"/>
    </row>
    <row r="244" spans="1:5">
      <c r="A244" s="148" t="s">
        <v>349</v>
      </c>
      <c r="B244" s="144" t="s">
        <v>194</v>
      </c>
      <c r="C244" s="103">
        <v>154815316</v>
      </c>
      <c r="D244" s="103">
        <v>45143624.189999998</v>
      </c>
      <c r="E244" s="86">
        <f t="shared" si="7"/>
        <v>29.159662852737384</v>
      </c>
    </row>
    <row r="245" spans="1:5">
      <c r="A245" s="153" t="s">
        <v>52</v>
      </c>
      <c r="B245" s="39" t="s">
        <v>195</v>
      </c>
      <c r="C245" s="50">
        <v>104433916</v>
      </c>
      <c r="D245" s="50">
        <v>30045660.98</v>
      </c>
      <c r="E245" s="33">
        <f t="shared" si="7"/>
        <v>28.770022355572689</v>
      </c>
    </row>
    <row r="246" spans="1:5" ht="39.6">
      <c r="A246" s="149" t="s">
        <v>184</v>
      </c>
      <c r="B246" s="38" t="s">
        <v>196</v>
      </c>
      <c r="C246" s="49">
        <v>104433916</v>
      </c>
      <c r="D246" s="49">
        <v>30045660.98</v>
      </c>
      <c r="E246" s="32">
        <f t="shared" si="7"/>
        <v>28.770022355572689</v>
      </c>
    </row>
    <row r="247" spans="1:5" ht="20.399999999999999">
      <c r="A247" s="153" t="s">
        <v>53</v>
      </c>
      <c r="B247" s="39" t="s">
        <v>197</v>
      </c>
      <c r="C247" s="50">
        <v>50381400</v>
      </c>
      <c r="D247" s="50">
        <v>15097963.210000001</v>
      </c>
      <c r="E247" s="33">
        <f t="shared" si="7"/>
        <v>29.967335584164001</v>
      </c>
    </row>
    <row r="248" spans="1:5" ht="68.400000000000006">
      <c r="A248" s="149" t="s">
        <v>132</v>
      </c>
      <c r="B248" s="38" t="s">
        <v>198</v>
      </c>
      <c r="C248" s="49">
        <v>47440500</v>
      </c>
      <c r="D248" s="49">
        <v>14285193.73</v>
      </c>
      <c r="E248" s="32">
        <f t="shared" si="7"/>
        <v>30.111811068601725</v>
      </c>
    </row>
    <row r="249" spans="1:5" ht="30">
      <c r="A249" s="149" t="s">
        <v>136</v>
      </c>
      <c r="B249" s="38" t="s">
        <v>199</v>
      </c>
      <c r="C249" s="49">
        <v>2940900</v>
      </c>
      <c r="D249" s="49">
        <v>812769.48</v>
      </c>
      <c r="E249" s="32">
        <f t="shared" si="7"/>
        <v>27.636760175456494</v>
      </c>
    </row>
    <row r="250" spans="1:5">
      <c r="A250" s="148" t="s">
        <v>200</v>
      </c>
      <c r="B250" s="144" t="s">
        <v>201</v>
      </c>
      <c r="C250" s="103">
        <v>59217045.939999998</v>
      </c>
      <c r="D250" s="103">
        <v>14021383.43</v>
      </c>
      <c r="E250" s="86">
        <f t="shared" si="7"/>
        <v>23.677951521267662</v>
      </c>
    </row>
    <row r="251" spans="1:5">
      <c r="A251" s="153" t="s">
        <v>66</v>
      </c>
      <c r="B251" s="39" t="s">
        <v>202</v>
      </c>
      <c r="C251" s="50">
        <v>1146000</v>
      </c>
      <c r="D251" s="50">
        <v>381978.16</v>
      </c>
      <c r="E251" s="33">
        <f t="shared" si="7"/>
        <v>33.33142757417103</v>
      </c>
    </row>
    <row r="252" spans="1:5" ht="20.399999999999999">
      <c r="A252" s="154" t="s">
        <v>141</v>
      </c>
      <c r="B252" s="38" t="s">
        <v>203</v>
      </c>
      <c r="C252" s="49">
        <v>1146000</v>
      </c>
      <c r="D252" s="49">
        <v>381978.16</v>
      </c>
      <c r="E252" s="32">
        <f t="shared" si="7"/>
        <v>33.33142757417103</v>
      </c>
    </row>
    <row r="253" spans="1:5" ht="20.399999999999999">
      <c r="A253" s="153" t="s">
        <v>54</v>
      </c>
      <c r="B253" s="39" t="s">
        <v>204</v>
      </c>
      <c r="C253" s="50">
        <v>53859545.939999998</v>
      </c>
      <c r="D253" s="50">
        <v>13215911.75</v>
      </c>
      <c r="E253" s="33">
        <f t="shared" ref="E253:E273" si="8">(D253/C253)*100</f>
        <v>24.53773331977704</v>
      </c>
    </row>
    <row r="254" spans="1:5" ht="20.399999999999999">
      <c r="A254" s="149" t="s">
        <v>141</v>
      </c>
      <c r="B254" s="38" t="s">
        <v>205</v>
      </c>
      <c r="C254" s="49">
        <v>3167145.94</v>
      </c>
      <c r="D254" s="49">
        <v>2194907.25</v>
      </c>
      <c r="E254" s="32">
        <f t="shared" si="8"/>
        <v>69.302371648841671</v>
      </c>
    </row>
    <row r="255" spans="1:5" ht="30">
      <c r="A255" s="149" t="s">
        <v>176</v>
      </c>
      <c r="B255" s="38" t="s">
        <v>433</v>
      </c>
      <c r="C255" s="49">
        <v>13722100</v>
      </c>
      <c r="D255" s="48" t="s">
        <v>3</v>
      </c>
      <c r="E255" s="32"/>
    </row>
    <row r="256" spans="1:5" ht="39.6">
      <c r="A256" s="149" t="s">
        <v>184</v>
      </c>
      <c r="B256" s="38" t="s">
        <v>206</v>
      </c>
      <c r="C256" s="49">
        <v>36970300</v>
      </c>
      <c r="D256" s="49">
        <v>11021004.5</v>
      </c>
      <c r="E256" s="32">
        <f t="shared" si="8"/>
        <v>29.810427559419317</v>
      </c>
    </row>
    <row r="257" spans="1:5">
      <c r="A257" s="153" t="s">
        <v>55</v>
      </c>
      <c r="B257" s="39" t="s">
        <v>207</v>
      </c>
      <c r="C257" s="50">
        <v>3340200</v>
      </c>
      <c r="D257" s="50">
        <v>313914.7</v>
      </c>
      <c r="E257" s="33">
        <f t="shared" si="8"/>
        <v>9.3980809532363327</v>
      </c>
    </row>
    <row r="258" spans="1:5" ht="20.399999999999999">
      <c r="A258" s="149" t="s">
        <v>141</v>
      </c>
      <c r="B258" s="38" t="s">
        <v>208</v>
      </c>
      <c r="C258" s="49">
        <v>3340200</v>
      </c>
      <c r="D258" s="49">
        <v>313914.7</v>
      </c>
      <c r="E258" s="32">
        <f t="shared" si="8"/>
        <v>9.3980809532363327</v>
      </c>
    </row>
    <row r="259" spans="1:5" ht="20.399999999999999">
      <c r="A259" s="153" t="s">
        <v>56</v>
      </c>
      <c r="B259" s="39" t="s">
        <v>209</v>
      </c>
      <c r="C259" s="50">
        <v>871300</v>
      </c>
      <c r="D259" s="50">
        <v>109578.82</v>
      </c>
      <c r="E259" s="33">
        <f t="shared" si="8"/>
        <v>12.576474233903365</v>
      </c>
    </row>
    <row r="260" spans="1:5" ht="68.400000000000006">
      <c r="A260" s="149" t="s">
        <v>132</v>
      </c>
      <c r="B260" s="38" t="s">
        <v>210</v>
      </c>
      <c r="C260" s="49">
        <v>801400</v>
      </c>
      <c r="D260" s="49">
        <v>95007.53</v>
      </c>
      <c r="E260" s="32">
        <f t="shared" si="8"/>
        <v>11.855194659346143</v>
      </c>
    </row>
    <row r="261" spans="1:5" ht="30">
      <c r="A261" s="149" t="s">
        <v>136</v>
      </c>
      <c r="B261" s="38" t="s">
        <v>211</v>
      </c>
      <c r="C261" s="49">
        <v>69900</v>
      </c>
      <c r="D261" s="49">
        <v>14571.29</v>
      </c>
      <c r="E261" s="32">
        <f t="shared" si="8"/>
        <v>20.845908440629472</v>
      </c>
    </row>
    <row r="262" spans="1:5">
      <c r="A262" s="148" t="s">
        <v>212</v>
      </c>
      <c r="B262" s="144" t="s">
        <v>213</v>
      </c>
      <c r="C262" s="103">
        <v>30353920</v>
      </c>
      <c r="D262" s="103">
        <v>6406602.3399999999</v>
      </c>
      <c r="E262" s="86">
        <f t="shared" si="8"/>
        <v>21.106342574534029</v>
      </c>
    </row>
    <row r="263" spans="1:5">
      <c r="A263" s="153" t="s">
        <v>57</v>
      </c>
      <c r="B263" s="39" t="s">
        <v>214</v>
      </c>
      <c r="C263" s="50">
        <v>30353920</v>
      </c>
      <c r="D263" s="50">
        <v>6406602.3399999999</v>
      </c>
      <c r="E263" s="33">
        <f t="shared" si="8"/>
        <v>21.106342574534029</v>
      </c>
    </row>
    <row r="264" spans="1:5" ht="39.6">
      <c r="A264" s="149" t="s">
        <v>184</v>
      </c>
      <c r="B264" s="38" t="s">
        <v>215</v>
      </c>
      <c r="C264" s="49">
        <v>30353920</v>
      </c>
      <c r="D264" s="49">
        <v>6406602.3399999999</v>
      </c>
      <c r="E264" s="32">
        <f t="shared" si="8"/>
        <v>21.106342574534029</v>
      </c>
    </row>
    <row r="265" spans="1:5" ht="20.399999999999999">
      <c r="A265" s="148" t="s">
        <v>398</v>
      </c>
      <c r="B265" s="144" t="s">
        <v>399</v>
      </c>
      <c r="C265" s="103">
        <v>1356.16</v>
      </c>
      <c r="D265" s="103">
        <v>1356.16</v>
      </c>
      <c r="E265" s="86">
        <f t="shared" si="8"/>
        <v>100</v>
      </c>
    </row>
    <row r="266" spans="1:5" ht="30">
      <c r="A266" s="153" t="s">
        <v>400</v>
      </c>
      <c r="B266" s="39" t="s">
        <v>401</v>
      </c>
      <c r="C266" s="50">
        <v>1356.16</v>
      </c>
      <c r="D266" s="50">
        <v>1356.16</v>
      </c>
      <c r="E266" s="33">
        <f t="shared" si="8"/>
        <v>100</v>
      </c>
    </row>
    <row r="267" spans="1:5" ht="20.399999999999999">
      <c r="A267" s="149" t="s">
        <v>398</v>
      </c>
      <c r="B267" s="38" t="s">
        <v>402</v>
      </c>
      <c r="C267" s="49">
        <v>1356.16</v>
      </c>
      <c r="D267" s="49">
        <v>1356.16</v>
      </c>
      <c r="E267" s="32">
        <f t="shared" si="8"/>
        <v>100</v>
      </c>
    </row>
    <row r="268" spans="1:5">
      <c r="A268" s="149" t="s">
        <v>488</v>
      </c>
      <c r="B268" s="38" t="s">
        <v>489</v>
      </c>
      <c r="C268" s="49">
        <v>1356.16</v>
      </c>
      <c r="D268" s="49">
        <v>1356.16</v>
      </c>
      <c r="E268" s="32">
        <f t="shared" si="8"/>
        <v>100</v>
      </c>
    </row>
    <row r="269" spans="1:5" ht="39.6">
      <c r="A269" s="148" t="s">
        <v>216</v>
      </c>
      <c r="B269" s="144" t="s">
        <v>217</v>
      </c>
      <c r="C269" s="103">
        <v>358379042</v>
      </c>
      <c r="D269" s="103">
        <v>46693817</v>
      </c>
      <c r="E269" s="86">
        <f t="shared" si="8"/>
        <v>13.02917066227327</v>
      </c>
    </row>
    <row r="270" spans="1:5" ht="39.6">
      <c r="A270" s="153" t="s">
        <v>58</v>
      </c>
      <c r="B270" s="39" t="s">
        <v>218</v>
      </c>
      <c r="C270" s="50">
        <v>86595600</v>
      </c>
      <c r="D270" s="50">
        <v>43772400</v>
      </c>
      <c r="E270" s="33">
        <f t="shared" si="8"/>
        <v>50.548064797749539</v>
      </c>
    </row>
    <row r="271" spans="1:5">
      <c r="A271" s="149" t="s">
        <v>142</v>
      </c>
      <c r="B271" s="38" t="s">
        <v>219</v>
      </c>
      <c r="C271" s="49">
        <v>86595600</v>
      </c>
      <c r="D271" s="49">
        <v>43772400</v>
      </c>
      <c r="E271" s="32">
        <f t="shared" si="8"/>
        <v>50.548064797749539</v>
      </c>
    </row>
    <row r="272" spans="1:5" ht="20.399999999999999">
      <c r="A272" s="153" t="s">
        <v>243</v>
      </c>
      <c r="B272" s="39" t="s">
        <v>244</v>
      </c>
      <c r="C272" s="50">
        <v>271783442</v>
      </c>
      <c r="D272" s="50">
        <v>2921417</v>
      </c>
      <c r="E272" s="33">
        <f t="shared" si="8"/>
        <v>1.0749061747477611</v>
      </c>
    </row>
    <row r="273" spans="1:5">
      <c r="A273" s="149" t="s">
        <v>142</v>
      </c>
      <c r="B273" s="38" t="s">
        <v>245</v>
      </c>
      <c r="C273" s="49">
        <v>271783442</v>
      </c>
      <c r="D273" s="49">
        <v>2921417</v>
      </c>
      <c r="E273" s="32">
        <f t="shared" si="8"/>
        <v>1.0749061747477611</v>
      </c>
    </row>
    <row r="274" spans="1:5" ht="20.399999999999999">
      <c r="A274" s="155" t="s">
        <v>292</v>
      </c>
      <c r="B274" s="111" t="s">
        <v>128</v>
      </c>
      <c r="C274" s="112">
        <v>-1980770.58</v>
      </c>
      <c r="D274" s="112">
        <v>23506708.66</v>
      </c>
      <c r="E274" s="32"/>
    </row>
    <row r="276" spans="1:5">
      <c r="A276" s="131" t="s">
        <v>220</v>
      </c>
      <c r="B276" s="132"/>
      <c r="C276" s="132"/>
      <c r="D276" s="132"/>
      <c r="E276" s="132"/>
    </row>
    <row r="277" spans="1:5">
      <c r="A277" s="10"/>
      <c r="B277" s="21"/>
      <c r="C277" s="2"/>
      <c r="D277" s="2" t="s">
        <v>59</v>
      </c>
      <c r="E277" s="2"/>
    </row>
    <row r="278" spans="1:5" ht="45.6">
      <c r="A278" s="11" t="s">
        <v>67</v>
      </c>
      <c r="B278" s="8" t="s">
        <v>221</v>
      </c>
      <c r="C278" s="4" t="s">
        <v>125</v>
      </c>
      <c r="D278" s="4" t="s">
        <v>124</v>
      </c>
      <c r="E278" s="28"/>
    </row>
    <row r="279" spans="1:5" ht="24.6">
      <c r="A279" s="9" t="s">
        <v>222</v>
      </c>
      <c r="B279" s="7" t="s">
        <v>128</v>
      </c>
      <c r="C279" s="12">
        <f>C281+C288+C287</f>
        <v>1980770.5799999237</v>
      </c>
      <c r="D279" s="14">
        <f>D281+D288+D287</f>
        <v>-23506708.659999967</v>
      </c>
      <c r="E279" s="29"/>
    </row>
    <row r="280" spans="1:5" ht="72.599999999999994">
      <c r="A280" s="9" t="s">
        <v>447</v>
      </c>
      <c r="B280" s="7" t="s">
        <v>128</v>
      </c>
      <c r="C280" s="43">
        <f>C281</f>
        <v>0</v>
      </c>
      <c r="D280" s="44">
        <f>D281</f>
        <v>-9000000</v>
      </c>
      <c r="E280" s="29"/>
    </row>
    <row r="281" spans="1:5" ht="48.6">
      <c r="A281" s="9" t="s">
        <v>223</v>
      </c>
      <c r="B281" s="7" t="s">
        <v>224</v>
      </c>
      <c r="C281" s="5">
        <f>C282+C284</f>
        <v>0</v>
      </c>
      <c r="D281" s="6">
        <f>D282+D284</f>
        <v>-9000000</v>
      </c>
      <c r="E281" s="29"/>
    </row>
    <row r="282" spans="1:5" ht="60.6">
      <c r="A282" s="9" t="s">
        <v>225</v>
      </c>
      <c r="B282" s="7" t="s">
        <v>226</v>
      </c>
      <c r="C282" s="5">
        <f>C283</f>
        <v>9000000</v>
      </c>
      <c r="D282" s="6">
        <f>D283</f>
        <v>0</v>
      </c>
      <c r="E282" s="28"/>
    </row>
    <row r="283" spans="1:5" ht="72.599999999999994">
      <c r="A283" s="9" t="s">
        <v>227</v>
      </c>
      <c r="B283" s="7" t="s">
        <v>228</v>
      </c>
      <c r="C283" s="5">
        <v>9000000</v>
      </c>
      <c r="D283" s="6"/>
      <c r="E283" s="28"/>
    </row>
    <row r="284" spans="1:5" ht="72.599999999999994">
      <c r="A284" s="9" t="s">
        <v>229</v>
      </c>
      <c r="B284" s="7" t="s">
        <v>230</v>
      </c>
      <c r="C284" s="5">
        <f>C285</f>
        <v>-9000000</v>
      </c>
      <c r="D284" s="6">
        <f>D285</f>
        <v>-9000000</v>
      </c>
      <c r="E284" s="29"/>
    </row>
    <row r="285" spans="1:5" ht="84.6">
      <c r="A285" s="9" t="s">
        <v>231</v>
      </c>
      <c r="B285" s="7" t="s">
        <v>232</v>
      </c>
      <c r="C285" s="5">
        <v>-9000000</v>
      </c>
      <c r="D285" s="6">
        <v>-9000000</v>
      </c>
      <c r="E285" s="29"/>
    </row>
    <row r="286" spans="1:5" ht="36.6">
      <c r="A286" s="9" t="s">
        <v>262</v>
      </c>
      <c r="B286" s="7" t="s">
        <v>265</v>
      </c>
      <c r="C286" s="6">
        <f>C287</f>
        <v>0</v>
      </c>
      <c r="D286" s="6">
        <f>D287</f>
        <v>0</v>
      </c>
      <c r="E286" s="29"/>
    </row>
    <row r="287" spans="1:5" ht="72.599999999999994">
      <c r="A287" s="9" t="s">
        <v>263</v>
      </c>
      <c r="B287" s="7" t="s">
        <v>264</v>
      </c>
      <c r="C287" s="5"/>
      <c r="D287" s="6"/>
      <c r="E287" s="29"/>
    </row>
    <row r="288" spans="1:5">
      <c r="A288" s="9" t="s">
        <v>233</v>
      </c>
      <c r="B288" s="7" t="s">
        <v>234</v>
      </c>
      <c r="C288" s="6">
        <f>C289</f>
        <v>1980770.5799999237</v>
      </c>
      <c r="D288" s="6">
        <f>D289</f>
        <v>-14506708.659999967</v>
      </c>
      <c r="E288" s="29"/>
    </row>
    <row r="289" spans="1:5" ht="36.6">
      <c r="A289" s="9" t="s">
        <v>235</v>
      </c>
      <c r="B289" s="7" t="s">
        <v>236</v>
      </c>
      <c r="C289" s="6">
        <f>C290+C291</f>
        <v>1980770.5799999237</v>
      </c>
      <c r="D289" s="6">
        <f>D290+D291</f>
        <v>-14506708.659999967</v>
      </c>
      <c r="E289" s="29"/>
    </row>
    <row r="290" spans="1:5" ht="24.6">
      <c r="A290" s="9" t="s">
        <v>237</v>
      </c>
      <c r="B290" s="7" t="s">
        <v>238</v>
      </c>
      <c r="C290" s="5">
        <v>-1590756027.9000001</v>
      </c>
      <c r="D290" s="6">
        <v>-411829608.64999998</v>
      </c>
      <c r="E290" s="29"/>
    </row>
    <row r="291" spans="1:5" ht="24.6">
      <c r="A291" s="9" t="s">
        <v>239</v>
      </c>
      <c r="B291" s="7" t="s">
        <v>240</v>
      </c>
      <c r="C291" s="5">
        <v>1592736798.48</v>
      </c>
      <c r="D291" s="6">
        <v>397322899.99000001</v>
      </c>
      <c r="E291" s="28"/>
    </row>
  </sheetData>
  <mergeCells count="3">
    <mergeCell ref="A4:C4"/>
    <mergeCell ref="A161:C161"/>
    <mergeCell ref="A276:E276"/>
  </mergeCells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01.02.2023</vt:lpstr>
      <vt:lpstr>01.03.2023</vt:lpstr>
      <vt:lpstr>01.04.2023</vt:lpstr>
      <vt:lpstr>01.05.2023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2023-05-15T07:54:02Z</cp:lastPrinted>
  <dcterms:created xsi:type="dcterms:W3CDTF">2015-03-02T09:34:35Z</dcterms:created>
  <dcterms:modified xsi:type="dcterms:W3CDTF">2023-05-15T08:44:20Z</dcterms:modified>
</cp:coreProperties>
</file>