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456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20" i="1"/>
  <c r="G20"/>
  <c r="H20"/>
  <c r="I20"/>
  <c r="J20"/>
  <c r="K20"/>
  <c r="F21"/>
  <c r="G21"/>
  <c r="H21"/>
  <c r="I21"/>
  <c r="J21"/>
  <c r="K21"/>
  <c r="F22"/>
  <c r="G22"/>
  <c r="H22"/>
  <c r="I22"/>
  <c r="J22"/>
  <c r="K22"/>
  <c r="F23"/>
  <c r="G23"/>
  <c r="H23"/>
  <c r="I23"/>
  <c r="J23"/>
  <c r="K23"/>
  <c r="F28"/>
  <c r="F27" s="1"/>
  <c r="G28"/>
  <c r="G27" s="1"/>
  <c r="H28"/>
  <c r="H27" s="1"/>
  <c r="I28"/>
  <c r="I27" s="1"/>
  <c r="J28"/>
  <c r="J27" s="1"/>
  <c r="K28"/>
  <c r="K27" s="1"/>
  <c r="F29"/>
  <c r="G29"/>
  <c r="H29"/>
  <c r="I29"/>
  <c r="J29"/>
  <c r="K29"/>
  <c r="F30"/>
  <c r="G30"/>
  <c r="H30"/>
  <c r="I30"/>
  <c r="J30"/>
  <c r="K30"/>
  <c r="F34"/>
  <c r="F33" s="1"/>
  <c r="G34"/>
  <c r="G33" s="1"/>
  <c r="H34"/>
  <c r="H33" s="1"/>
  <c r="I34"/>
  <c r="I33" s="1"/>
  <c r="J34"/>
  <c r="J33" s="1"/>
  <c r="K34"/>
  <c r="K33" s="1"/>
  <c r="F35"/>
  <c r="G35"/>
  <c r="H35"/>
  <c r="I35"/>
  <c r="J35"/>
  <c r="K35"/>
</calcChain>
</file>

<file path=xl/sharedStrings.xml><?xml version="1.0" encoding="utf-8"?>
<sst xmlns="http://schemas.openxmlformats.org/spreadsheetml/2006/main" count="166" uniqueCount="69">
  <si>
    <t>Приложение 25.2 - Налог на доходы физических лиц</t>
  </si>
  <si>
    <t>Балахтинский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</si>
  <si>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</si>
  <si>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</si>
  <si>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</si>
  <si>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</si>
  <si>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</si>
  <si>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</si>
  <si>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</si>
  <si>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</si>
  <si>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</si>
  <si>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</si>
  <si>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</si>
  <si>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П</t>
  </si>
  <si>
    <t>Денежные доходы населения</t>
  </si>
  <si>
    <t>тыс. руб.</t>
  </si>
  <si>
    <t>Оплата труда наемных работников</t>
  </si>
  <si>
    <t>1</t>
  </si>
  <si>
    <t>I. Доходы физических лиц, источником которых является налоговый агент,      за исключением доходов, в отношении которых исчисление и уплата налога      осуществляется в соответствии со статьями 227,227.1, и 228 Налогового      Кодекса Российской федерации, облагаемых по ставкам (13 %, 9%,15%, 30%,35%), всего (КБК 1 01 02010 01 0000 110)</t>
  </si>
  <si>
    <t>2</t>
  </si>
  <si>
    <t>1. Налоговые вычеты, всего</t>
  </si>
  <si>
    <t>3</t>
  </si>
  <si>
    <t>2. Налогооблагаемая база</t>
  </si>
  <si>
    <t>4</t>
  </si>
  <si>
    <t>3. Сумма начисленного налога</t>
  </si>
  <si>
    <t>5</t>
  </si>
  <si>
    <t>II. Доходы, получаемые физическими лицами, зарегистрированными       в качестве индивидуальных предпринимателей, нотариусов, занимающихся частной практикой, адвокатов, учредивших       адвокатские кабинеты, и других лиц, занимающихся частной практикой, облагаемых по ставке 13%, всего  (КБК 1 01 02020 01 0000 110)</t>
  </si>
  <si>
    <t>6</t>
  </si>
  <si>
    <t>1. Налогооблагаемая база</t>
  </si>
  <si>
    <t>7</t>
  </si>
  <si>
    <t>2. Сумма начисленного налога</t>
  </si>
  <si>
    <t>8</t>
  </si>
  <si>
    <t>III. Доходы, получаемые физическими лицами в соответствии со статьей 228 Налогового Кодекса Российской федерации, облагаемых по ставке (13 %, 35%), всего (КБК 1 01 02030 01 0000 110)</t>
  </si>
  <si>
    <t>9</t>
  </si>
  <si>
    <t>10</t>
  </si>
  <si>
    <t>11</t>
  </si>
  <si>
    <t>IV. Доходы , получаемые физическими лицами, являющимися иностранными гражданами, осуществляющими трудовую деятельность по найму у физических лиц на основании патента, уплачиваемых налог в виде фиксированных авансовых платежей, всего (КБК 1 01 02040 01 0000 110)</t>
  </si>
  <si>
    <t>12</t>
  </si>
  <si>
    <t>13</t>
  </si>
  <si>
    <t>14</t>
  </si>
  <si>
    <t>V. Общая сумма доходов, всего</t>
  </si>
  <si>
    <t>15</t>
  </si>
  <si>
    <t>VI. Налоговые вычеты, всего</t>
  </si>
  <si>
    <t>16</t>
  </si>
  <si>
    <t>VII. Налогооблагаемая база, всего</t>
  </si>
  <si>
    <t>17</t>
  </si>
  <si>
    <t>VIII. Сумма начисленного налога, всего</t>
  </si>
  <si>
    <t>18</t>
  </si>
  <si>
    <t>IX. Норматив отчислений, %, в том числе:</t>
  </si>
  <si>
    <t>19</t>
  </si>
  <si>
    <t>1. Краевой бюджет</t>
  </si>
  <si>
    <t>%</t>
  </si>
  <si>
    <t>20</t>
  </si>
  <si>
    <t>2. Местный бюджет</t>
  </si>
  <si>
    <t>21</t>
  </si>
  <si>
    <t>X. Сумма налога, подлежащая зачислению в бюджет, всего, в том числе:</t>
  </si>
  <si>
    <t>22</t>
  </si>
  <si>
    <t>23</t>
  </si>
  <si>
    <t>24</t>
  </si>
  <si>
    <t>XI. Изменение недоимки</t>
  </si>
  <si>
    <t>25</t>
  </si>
  <si>
    <t>26</t>
  </si>
  <si>
    <t>27</t>
  </si>
  <si>
    <t>XII. Сумма налога с учетом  недоимки</t>
  </si>
  <si>
    <t>28</t>
  </si>
  <si>
    <t>29</t>
  </si>
  <si>
    <t>Глава района</t>
  </si>
  <si>
    <t>Юртаев Николай Мартович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</si>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</sst>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workbookViewId="0"/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>
      <c r="A5" s="7" t="s">
        <v>13</v>
      </c>
      <c r="B5" s="7" t="s">
        <v>3</v>
      </c>
      <c r="C5" s="8"/>
      <c r="D5" s="9" t="s">
        <v>14</v>
      </c>
      <c r="E5" s="7" t="s">
        <v>15</v>
      </c>
      <c r="F5" s="13"/>
      <c r="G5" s="13"/>
      <c r="H5" s="13"/>
      <c r="I5" s="13"/>
      <c r="J5" s="13"/>
      <c r="K5" s="13"/>
    </row>
    <row r="6" spans="1:11">
      <c r="A6" s="7" t="s">
        <v>13</v>
      </c>
      <c r="B6" s="7" t="s">
        <v>3</v>
      </c>
      <c r="C6" s="8"/>
      <c r="D6" s="9" t="s">
        <v>16</v>
      </c>
      <c r="E6" s="7" t="s">
        <v>15</v>
      </c>
      <c r="F6" s="13">
        <v>1341506.3</v>
      </c>
      <c r="G6" s="13">
        <v>1328840.3799999999</v>
      </c>
      <c r="H6" s="13">
        <v>1460831.2</v>
      </c>
      <c r="I6" s="13">
        <v>1512182.88</v>
      </c>
      <c r="J6" s="13">
        <v>1622585.17</v>
      </c>
      <c r="K6" s="13">
        <v>1753303.53</v>
      </c>
    </row>
    <row r="7" spans="1:11" ht="45">
      <c r="A7" s="7" t="s">
        <v>13</v>
      </c>
      <c r="B7" s="7" t="s">
        <v>3</v>
      </c>
      <c r="C7" s="8" t="s">
        <v>17</v>
      </c>
      <c r="D7" s="14" t="s">
        <v>18</v>
      </c>
      <c r="E7" s="7" t="s">
        <v>15</v>
      </c>
      <c r="F7" s="13">
        <v>1273436.17</v>
      </c>
      <c r="G7" s="13">
        <v>1283753.76</v>
      </c>
      <c r="H7" s="13">
        <v>1356927.72</v>
      </c>
      <c r="I7" s="13">
        <v>1424774.1</v>
      </c>
      <c r="J7" s="13">
        <v>1692774.15</v>
      </c>
      <c r="K7" s="13">
        <v>1767256.18</v>
      </c>
    </row>
    <row r="8" spans="1:11">
      <c r="A8" s="7" t="s">
        <v>13</v>
      </c>
      <c r="B8" s="7" t="s">
        <v>3</v>
      </c>
      <c r="C8" s="8" t="s">
        <v>19</v>
      </c>
      <c r="D8" s="15" t="s">
        <v>20</v>
      </c>
      <c r="E8" s="7" t="s">
        <v>15</v>
      </c>
      <c r="F8" s="13">
        <v>61760.09</v>
      </c>
      <c r="G8" s="13">
        <v>53200</v>
      </c>
      <c r="H8" s="13">
        <v>56232.4</v>
      </c>
      <c r="I8" s="13">
        <v>59044.02</v>
      </c>
      <c r="J8" s="13">
        <v>61819.08</v>
      </c>
      <c r="K8" s="13">
        <v>64539.11</v>
      </c>
    </row>
    <row r="9" spans="1:11">
      <c r="A9" s="7" t="s">
        <v>13</v>
      </c>
      <c r="B9" s="7" t="s">
        <v>3</v>
      </c>
      <c r="C9" s="8" t="s">
        <v>21</v>
      </c>
      <c r="D9" s="15" t="s">
        <v>22</v>
      </c>
      <c r="E9" s="7" t="s">
        <v>15</v>
      </c>
      <c r="F9" s="13">
        <v>1211676.08</v>
      </c>
      <c r="G9" s="13">
        <v>1230553.76</v>
      </c>
      <c r="H9" s="13">
        <v>1483563.15</v>
      </c>
      <c r="I9" s="13">
        <v>1557741.3</v>
      </c>
      <c r="J9" s="13">
        <v>1630955.14</v>
      </c>
      <c r="K9" s="13">
        <v>1702717.16</v>
      </c>
    </row>
    <row r="10" spans="1:11">
      <c r="A10" s="7" t="s">
        <v>13</v>
      </c>
      <c r="B10" s="7" t="s">
        <v>3</v>
      </c>
      <c r="C10" s="8" t="s">
        <v>23</v>
      </c>
      <c r="D10" s="15" t="s">
        <v>24</v>
      </c>
      <c r="E10" s="7" t="s">
        <v>15</v>
      </c>
      <c r="F10" s="13">
        <v>157517.89000000001</v>
      </c>
      <c r="G10" s="13">
        <v>159971.98000000001</v>
      </c>
      <c r="H10" s="13">
        <v>179863.21</v>
      </c>
      <c r="I10" s="13">
        <v>188856.37</v>
      </c>
      <c r="J10" s="13">
        <v>197732.61</v>
      </c>
      <c r="K10" s="13">
        <v>206432.84</v>
      </c>
    </row>
    <row r="11" spans="1:11" ht="45">
      <c r="A11" s="7" t="s">
        <v>13</v>
      </c>
      <c r="B11" s="7" t="s">
        <v>3</v>
      </c>
      <c r="C11" s="8" t="s">
        <v>25</v>
      </c>
      <c r="D11" s="14" t="s">
        <v>26</v>
      </c>
      <c r="E11" s="7" t="s">
        <v>15</v>
      </c>
      <c r="F11" s="13">
        <v>4883.7700000000004</v>
      </c>
      <c r="G11" s="13">
        <v>5241.07</v>
      </c>
      <c r="H11" s="13">
        <v>5539.76</v>
      </c>
      <c r="I11" s="13">
        <v>5816.74</v>
      </c>
      <c r="J11" s="13">
        <v>6090.12</v>
      </c>
      <c r="K11" s="13">
        <v>6358.08</v>
      </c>
    </row>
    <row r="12" spans="1:11">
      <c r="A12" s="7" t="s">
        <v>13</v>
      </c>
      <c r="B12" s="7" t="s">
        <v>3</v>
      </c>
      <c r="C12" s="8" t="s">
        <v>27</v>
      </c>
      <c r="D12" s="15" t="s">
        <v>28</v>
      </c>
      <c r="E12" s="7" t="s">
        <v>15</v>
      </c>
      <c r="F12" s="13">
        <v>4883.7700000000004</v>
      </c>
      <c r="G12" s="13">
        <v>5241.07</v>
      </c>
      <c r="H12" s="13">
        <v>5539.76</v>
      </c>
      <c r="I12" s="13">
        <v>5816.74</v>
      </c>
      <c r="J12" s="13">
        <v>6090.12</v>
      </c>
      <c r="K12" s="13">
        <v>6358.08</v>
      </c>
    </row>
    <row r="13" spans="1:11">
      <c r="A13" s="7" t="s">
        <v>13</v>
      </c>
      <c r="B13" s="7" t="s">
        <v>3</v>
      </c>
      <c r="C13" s="8" t="s">
        <v>29</v>
      </c>
      <c r="D13" s="15" t="s">
        <v>30</v>
      </c>
      <c r="E13" s="7" t="s">
        <v>15</v>
      </c>
      <c r="F13" s="13">
        <v>634.89</v>
      </c>
      <c r="G13" s="13">
        <v>681.34</v>
      </c>
      <c r="H13" s="13">
        <v>720.17</v>
      </c>
      <c r="I13" s="13">
        <v>756.17</v>
      </c>
      <c r="J13" s="13">
        <v>791.7</v>
      </c>
      <c r="K13" s="13">
        <v>826.53</v>
      </c>
    </row>
    <row r="14" spans="1:11" ht="22.5">
      <c r="A14" s="7" t="s">
        <v>13</v>
      </c>
      <c r="B14" s="7" t="s">
        <v>3</v>
      </c>
      <c r="C14" s="8" t="s">
        <v>31</v>
      </c>
      <c r="D14" s="9" t="s">
        <v>32</v>
      </c>
      <c r="E14" s="7" t="s">
        <v>15</v>
      </c>
      <c r="F14" s="13">
        <v>3194.28</v>
      </c>
      <c r="G14" s="13">
        <v>5262.31</v>
      </c>
      <c r="H14" s="13">
        <v>4094.91</v>
      </c>
      <c r="I14" s="13">
        <v>4299.6499999999996</v>
      </c>
      <c r="J14" s="13">
        <v>4501.7299999999996</v>
      </c>
      <c r="K14" s="13">
        <v>4699.8</v>
      </c>
    </row>
    <row r="15" spans="1:11">
      <c r="A15" s="7" t="s">
        <v>13</v>
      </c>
      <c r="B15" s="7" t="s">
        <v>3</v>
      </c>
      <c r="C15" s="8" t="s">
        <v>33</v>
      </c>
      <c r="D15" s="15" t="s">
        <v>28</v>
      </c>
      <c r="E15" s="7" t="s">
        <v>15</v>
      </c>
      <c r="F15" s="13">
        <v>3194.28</v>
      </c>
      <c r="G15" s="13">
        <v>5262.31</v>
      </c>
      <c r="H15" s="13">
        <v>4094.91</v>
      </c>
      <c r="I15" s="13">
        <v>4299.6499999999996</v>
      </c>
      <c r="J15" s="13">
        <v>4501.7299999999996</v>
      </c>
      <c r="K15" s="13">
        <v>4699.8</v>
      </c>
    </row>
    <row r="16" spans="1:11">
      <c r="A16" s="7" t="s">
        <v>13</v>
      </c>
      <c r="B16" s="7" t="s">
        <v>3</v>
      </c>
      <c r="C16" s="8" t="s">
        <v>34</v>
      </c>
      <c r="D16" s="15" t="s">
        <v>30</v>
      </c>
      <c r="E16" s="7" t="s">
        <v>15</v>
      </c>
      <c r="F16" s="13">
        <v>1118</v>
      </c>
      <c r="G16" s="13">
        <v>1841.81</v>
      </c>
      <c r="H16" s="13">
        <v>1433.22</v>
      </c>
      <c r="I16" s="13">
        <v>1504.88</v>
      </c>
      <c r="J16" s="13">
        <v>1575.6</v>
      </c>
      <c r="K16" s="13">
        <v>1644.92</v>
      </c>
    </row>
    <row r="17" spans="1:11" ht="33.75">
      <c r="A17" s="7" t="s">
        <v>13</v>
      </c>
      <c r="B17" s="7" t="s">
        <v>3</v>
      </c>
      <c r="C17" s="8" t="s">
        <v>35</v>
      </c>
      <c r="D17" s="14" t="s">
        <v>36</v>
      </c>
      <c r="E17" s="7" t="s">
        <v>15</v>
      </c>
      <c r="F17" s="13">
        <v>436.67</v>
      </c>
      <c r="G17" s="13">
        <v>996.67</v>
      </c>
      <c r="H17" s="13"/>
      <c r="I17" s="13"/>
      <c r="J17" s="13"/>
      <c r="K17" s="13"/>
    </row>
    <row r="18" spans="1:11">
      <c r="A18" s="7" t="s">
        <v>13</v>
      </c>
      <c r="B18" s="7" t="s">
        <v>3</v>
      </c>
      <c r="C18" s="8" t="s">
        <v>37</v>
      </c>
      <c r="D18" s="15" t="s">
        <v>28</v>
      </c>
      <c r="E18" s="7" t="s">
        <v>15</v>
      </c>
      <c r="F18" s="13">
        <v>436.67</v>
      </c>
      <c r="G18" s="13">
        <v>996.67</v>
      </c>
      <c r="H18" s="13"/>
      <c r="I18" s="13"/>
      <c r="J18" s="13"/>
      <c r="K18" s="13"/>
    </row>
    <row r="19" spans="1:11">
      <c r="A19" s="7" t="s">
        <v>13</v>
      </c>
      <c r="B19" s="7" t="s">
        <v>3</v>
      </c>
      <c r="C19" s="8" t="s">
        <v>38</v>
      </c>
      <c r="D19" s="15" t="s">
        <v>30</v>
      </c>
      <c r="E19" s="7" t="s">
        <v>15</v>
      </c>
      <c r="F19" s="13">
        <v>131</v>
      </c>
      <c r="G19" s="13">
        <v>299</v>
      </c>
      <c r="H19" s="13"/>
      <c r="I19" s="13"/>
      <c r="J19" s="13"/>
      <c r="K19" s="13"/>
    </row>
    <row r="20" spans="1:11">
      <c r="A20" s="7" t="s">
        <v>13</v>
      </c>
      <c r="B20" s="7" t="s">
        <v>3</v>
      </c>
      <c r="C20" s="8" t="s">
        <v>39</v>
      </c>
      <c r="D20" s="9" t="s">
        <v>40</v>
      </c>
      <c r="E20" s="7" t="s">
        <v>15</v>
      </c>
      <c r="F20" s="13">
        <f>F7+F11+F14+F17</f>
        <v>1281950.8899999999</v>
      </c>
      <c r="G20" s="13">
        <f>G7+G11+G14+G17</f>
        <v>1295253.81</v>
      </c>
      <c r="H20" s="13">
        <f>H7+H11+H14+H17</f>
        <v>1366562.39</v>
      </c>
      <c r="I20" s="13">
        <f>I7+I11+I14+I17</f>
        <v>1434890.49</v>
      </c>
      <c r="J20" s="13">
        <f>J7+J11+J14+J17</f>
        <v>1703366</v>
      </c>
      <c r="K20" s="13">
        <f>K7+K11+K14+K17</f>
        <v>1778314.06</v>
      </c>
    </row>
    <row r="21" spans="1:11">
      <c r="A21" s="7" t="s">
        <v>13</v>
      </c>
      <c r="B21" s="7" t="s">
        <v>3</v>
      </c>
      <c r="C21" s="8" t="s">
        <v>41</v>
      </c>
      <c r="D21" s="9" t="s">
        <v>42</v>
      </c>
      <c r="E21" s="7" t="s">
        <v>15</v>
      </c>
      <c r="F21" s="13">
        <f>F8</f>
        <v>61760.09</v>
      </c>
      <c r="G21" s="13">
        <f>G8</f>
        <v>53200</v>
      </c>
      <c r="H21" s="13">
        <f>H8</f>
        <v>56232.4</v>
      </c>
      <c r="I21" s="13">
        <f>I8</f>
        <v>59044.02</v>
      </c>
      <c r="J21" s="13">
        <f>J8</f>
        <v>61819.08</v>
      </c>
      <c r="K21" s="13">
        <f>K8</f>
        <v>64539.11</v>
      </c>
    </row>
    <row r="22" spans="1:11">
      <c r="A22" s="7" t="s">
        <v>13</v>
      </c>
      <c r="B22" s="7" t="s">
        <v>3</v>
      </c>
      <c r="C22" s="8" t="s">
        <v>43</v>
      </c>
      <c r="D22" s="9" t="s">
        <v>44</v>
      </c>
      <c r="E22" s="7" t="s">
        <v>15</v>
      </c>
      <c r="F22" s="13">
        <f>F9+F12+F15+F18</f>
        <v>1220190.8</v>
      </c>
      <c r="G22" s="13">
        <f>G9+G12+G15+G18</f>
        <v>1242053.81</v>
      </c>
      <c r="H22" s="13">
        <f>H9+H12+H15+H18</f>
        <v>1493197.8199999998</v>
      </c>
      <c r="I22" s="13">
        <f>I9+I12+I15+I18</f>
        <v>1567857.69</v>
      </c>
      <c r="J22" s="13">
        <f>J9+J12+J15+J18</f>
        <v>1641546.99</v>
      </c>
      <c r="K22" s="13">
        <f>K9+K12+K15+K18</f>
        <v>1713775.04</v>
      </c>
    </row>
    <row r="23" spans="1:11">
      <c r="A23" s="7" t="s">
        <v>13</v>
      </c>
      <c r="B23" s="7" t="s">
        <v>3</v>
      </c>
      <c r="C23" s="8" t="s">
        <v>45</v>
      </c>
      <c r="D23" s="9" t="s">
        <v>46</v>
      </c>
      <c r="E23" s="7" t="s">
        <v>15</v>
      </c>
      <c r="F23" s="13">
        <f>F10+F13+F16+F19</f>
        <v>159401.78000000003</v>
      </c>
      <c r="G23" s="13">
        <f>G10+G13+G16+G19</f>
        <v>162794.13</v>
      </c>
      <c r="H23" s="13">
        <f>H10+H13+H16+H19</f>
        <v>182016.6</v>
      </c>
      <c r="I23" s="13">
        <f>I10+I13+I16+I19</f>
        <v>191117.42</v>
      </c>
      <c r="J23" s="13">
        <f>J10+J13+J16+J19</f>
        <v>200099.91</v>
      </c>
      <c r="K23" s="13">
        <f>K10+K13+K16+K19</f>
        <v>208904.29</v>
      </c>
    </row>
    <row r="24" spans="1:11">
      <c r="A24" s="7"/>
      <c r="B24" s="7"/>
      <c r="C24" s="8" t="s">
        <v>47</v>
      </c>
      <c r="D24" s="9" t="s">
        <v>48</v>
      </c>
      <c r="E24" s="7"/>
      <c r="F24" s="13"/>
      <c r="G24" s="13"/>
      <c r="H24" s="13"/>
      <c r="I24" s="13"/>
      <c r="J24" s="13"/>
      <c r="K24" s="13"/>
    </row>
    <row r="25" spans="1:11">
      <c r="A25" s="7" t="s">
        <v>13</v>
      </c>
      <c r="B25" s="7" t="s">
        <v>3</v>
      </c>
      <c r="C25" s="8" t="s">
        <v>49</v>
      </c>
      <c r="D25" s="15" t="s">
        <v>50</v>
      </c>
      <c r="E25" s="7" t="s">
        <v>51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</row>
    <row r="26" spans="1:11">
      <c r="A26" s="7" t="s">
        <v>13</v>
      </c>
      <c r="B26" s="7" t="s">
        <v>3</v>
      </c>
      <c r="C26" s="8" t="s">
        <v>52</v>
      </c>
      <c r="D26" s="15" t="s">
        <v>53</v>
      </c>
      <c r="E26" s="7" t="s">
        <v>51</v>
      </c>
      <c r="F26" s="13">
        <v>100</v>
      </c>
      <c r="G26" s="13">
        <v>100</v>
      </c>
      <c r="H26" s="13">
        <v>100</v>
      </c>
      <c r="I26" s="13">
        <v>100</v>
      </c>
      <c r="J26" s="13">
        <v>100</v>
      </c>
      <c r="K26" s="13">
        <v>100</v>
      </c>
    </row>
    <row r="27" spans="1:11">
      <c r="A27" s="7" t="s">
        <v>13</v>
      </c>
      <c r="B27" s="7" t="s">
        <v>3</v>
      </c>
      <c r="C27" s="8" t="s">
        <v>54</v>
      </c>
      <c r="D27" s="9" t="s">
        <v>55</v>
      </c>
      <c r="E27" s="7" t="s">
        <v>15</v>
      </c>
      <c r="F27" s="13">
        <f>F28+F29</f>
        <v>159401.78000000003</v>
      </c>
      <c r="G27" s="13">
        <f>G28+G29</f>
        <v>162794.13</v>
      </c>
      <c r="H27" s="13">
        <f>H28+H29</f>
        <v>182016.6</v>
      </c>
      <c r="I27" s="13">
        <f>I28+I29</f>
        <v>191117.42</v>
      </c>
      <c r="J27" s="13">
        <f>J28+J29</f>
        <v>200099.91</v>
      </c>
      <c r="K27" s="13">
        <f>K28+K29</f>
        <v>208904.29</v>
      </c>
    </row>
    <row r="28" spans="1:11">
      <c r="A28" s="7" t="s">
        <v>13</v>
      </c>
      <c r="B28" s="7" t="s">
        <v>3</v>
      </c>
      <c r="C28" s="8" t="s">
        <v>56</v>
      </c>
      <c r="D28" s="15" t="s">
        <v>50</v>
      </c>
      <c r="E28" s="7" t="s">
        <v>15</v>
      </c>
      <c r="F28" s="13">
        <f>F23*F25/100</f>
        <v>0</v>
      </c>
      <c r="G28" s="13">
        <f>G23*G25/100</f>
        <v>0</v>
      </c>
      <c r="H28" s="13">
        <f>H23*H25/100</f>
        <v>0</v>
      </c>
      <c r="I28" s="13">
        <f>I23*I25/100</f>
        <v>0</v>
      </c>
      <c r="J28" s="13">
        <f>J23*J25/100</f>
        <v>0</v>
      </c>
      <c r="K28" s="13">
        <f>K23*K25/100</f>
        <v>0</v>
      </c>
    </row>
    <row r="29" spans="1:11">
      <c r="A29" s="7" t="s">
        <v>13</v>
      </c>
      <c r="B29" s="7" t="s">
        <v>3</v>
      </c>
      <c r="C29" s="8" t="s">
        <v>57</v>
      </c>
      <c r="D29" s="15" t="s">
        <v>53</v>
      </c>
      <c r="E29" s="7" t="s">
        <v>15</v>
      </c>
      <c r="F29" s="13">
        <f>F23*F26/100</f>
        <v>159401.78000000003</v>
      </c>
      <c r="G29" s="13">
        <f>G23*G26/100</f>
        <v>162794.13</v>
      </c>
      <c r="H29" s="13">
        <f>H23*H26/100</f>
        <v>182016.6</v>
      </c>
      <c r="I29" s="13">
        <f>I23*I26/100</f>
        <v>191117.42</v>
      </c>
      <c r="J29" s="13">
        <f>J23*J26/100</f>
        <v>200099.91</v>
      </c>
      <c r="K29" s="13">
        <f>K23*K26/100</f>
        <v>208904.29</v>
      </c>
    </row>
    <row r="30" spans="1:11">
      <c r="A30" s="7" t="s">
        <v>13</v>
      </c>
      <c r="B30" s="7" t="s">
        <v>3</v>
      </c>
      <c r="C30" s="8" t="s">
        <v>58</v>
      </c>
      <c r="D30" s="9" t="s">
        <v>59</v>
      </c>
      <c r="E30" s="7" t="s">
        <v>15</v>
      </c>
      <c r="F30" s="13">
        <f>F31+F32</f>
        <v>567.79999999999995</v>
      </c>
      <c r="G30" s="13">
        <f>G31+G32</f>
        <v>0</v>
      </c>
      <c r="H30" s="13">
        <f>H31+H32</f>
        <v>0</v>
      </c>
      <c r="I30" s="13">
        <f>I31+I32</f>
        <v>0</v>
      </c>
      <c r="J30" s="13">
        <f>J31+J32</f>
        <v>0</v>
      </c>
      <c r="K30" s="13">
        <f>K31+K32</f>
        <v>0</v>
      </c>
    </row>
    <row r="31" spans="1:11">
      <c r="A31" s="7" t="s">
        <v>13</v>
      </c>
      <c r="B31" s="7" t="s">
        <v>3</v>
      </c>
      <c r="C31" s="8" t="s">
        <v>60</v>
      </c>
      <c r="D31" s="15" t="s">
        <v>50</v>
      </c>
      <c r="E31" s="7" t="s">
        <v>15</v>
      </c>
      <c r="F31" s="13">
        <v>0</v>
      </c>
      <c r="G31" s="13"/>
      <c r="H31" s="13"/>
      <c r="I31" s="13"/>
      <c r="J31" s="13"/>
      <c r="K31" s="13"/>
    </row>
    <row r="32" spans="1:11">
      <c r="A32" s="7" t="s">
        <v>13</v>
      </c>
      <c r="B32" s="7" t="s">
        <v>3</v>
      </c>
      <c r="C32" s="8" t="s">
        <v>61</v>
      </c>
      <c r="D32" s="15" t="s">
        <v>53</v>
      </c>
      <c r="E32" s="7" t="s">
        <v>15</v>
      </c>
      <c r="F32" s="13">
        <v>567.79999999999995</v>
      </c>
      <c r="G32" s="13"/>
      <c r="H32" s="13"/>
      <c r="I32" s="13"/>
      <c r="J32" s="13"/>
      <c r="K32" s="13"/>
    </row>
    <row r="33" spans="1:11">
      <c r="A33" s="7" t="s">
        <v>13</v>
      </c>
      <c r="B33" s="7" t="s">
        <v>3</v>
      </c>
      <c r="C33" s="8" t="s">
        <v>62</v>
      </c>
      <c r="D33" s="9" t="s">
        <v>63</v>
      </c>
      <c r="E33" s="7" t="s">
        <v>15</v>
      </c>
      <c r="F33" s="13">
        <f>F34+F35</f>
        <v>159969.58000000002</v>
      </c>
      <c r="G33" s="13">
        <f>G34+G35</f>
        <v>162794.13</v>
      </c>
      <c r="H33" s="13">
        <f>H34+H35</f>
        <v>182016.6</v>
      </c>
      <c r="I33" s="13">
        <f>I34+I35</f>
        <v>191117.42</v>
      </c>
      <c r="J33" s="13">
        <f>J34+J35</f>
        <v>200099.91</v>
      </c>
      <c r="K33" s="13">
        <f>K34+K35</f>
        <v>208904.29</v>
      </c>
    </row>
    <row r="34" spans="1:11">
      <c r="A34" s="7" t="s">
        <v>13</v>
      </c>
      <c r="B34" s="7" t="s">
        <v>3</v>
      </c>
      <c r="C34" s="8" t="s">
        <v>64</v>
      </c>
      <c r="D34" s="15" t="s">
        <v>50</v>
      </c>
      <c r="E34" s="7" t="s">
        <v>15</v>
      </c>
      <c r="F34" s="13">
        <f>F28+F31</f>
        <v>0</v>
      </c>
      <c r="G34" s="13">
        <f>G28+G31</f>
        <v>0</v>
      </c>
      <c r="H34" s="13">
        <f>H28+H31</f>
        <v>0</v>
      </c>
      <c r="I34" s="13">
        <f>I28+I31</f>
        <v>0</v>
      </c>
      <c r="J34" s="13">
        <f>J28+J31</f>
        <v>0</v>
      </c>
      <c r="K34" s="13">
        <f>K28+K31</f>
        <v>0</v>
      </c>
    </row>
    <row r="35" spans="1:11">
      <c r="A35" s="7" t="s">
        <v>13</v>
      </c>
      <c r="B35" s="7" t="s">
        <v>3</v>
      </c>
      <c r="C35" s="8" t="s">
        <v>65</v>
      </c>
      <c r="D35" s="15" t="s">
        <v>53</v>
      </c>
      <c r="E35" s="7" t="s">
        <v>15</v>
      </c>
      <c r="F35" s="13">
        <f>F29+F32</f>
        <v>159969.58000000002</v>
      </c>
      <c r="G35" s="13">
        <f>G29+G32</f>
        <v>162794.13</v>
      </c>
      <c r="H35" s="13">
        <f>H29+H32</f>
        <v>182016.6</v>
      </c>
      <c r="I35" s="13">
        <f>I29+I32</f>
        <v>191117.42</v>
      </c>
      <c r="J35" s="13">
        <f>J29+J32</f>
        <v>200099.91</v>
      </c>
      <c r="K35" s="13">
        <f>K29+K32</f>
        <v>208904.29</v>
      </c>
    </row>
    <row r="36" spans="1:11">
      <c r="A36" s="7"/>
      <c r="B36" s="7"/>
      <c r="C36" s="8"/>
      <c r="D36" s="9"/>
      <c r="E36" s="7"/>
      <c r="F36" s="13"/>
      <c r="G36" s="13"/>
      <c r="H36" s="13"/>
      <c r="I36" s="13"/>
      <c r="J36" s="13"/>
      <c r="K36" s="13"/>
    </row>
    <row r="38" spans="1:11">
      <c r="A38" s="16" t="s">
        <v>66</v>
      </c>
    </row>
    <row r="39" spans="1:11">
      <c r="A39" s="16" t="s">
        <v>67</v>
      </c>
    </row>
    <row r="42" spans="1:11">
      <c r="A42" s="17" t="s">
        <v>68</v>
      </c>
    </row>
  </sheetData>
  <mergeCells count="2">
    <mergeCell ref="A1:K1"/>
    <mergeCell ref="A2:K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2014-11-14T08:45:39Z</dcterms:created>
  <dcterms:modified xsi:type="dcterms:W3CDTF">2014-11-14T08:45:48Z</dcterms:modified>
</cp:coreProperties>
</file>