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 tabRatio="626" activeTab="2"/>
  </bookViews>
  <sheets>
    <sheet name="Прил№1 к паспорту" sheetId="1" r:id="rId1"/>
    <sheet name="Прил.№2 к паспорту" sheetId="7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паспорту'!$A$1:$J$14</definedName>
    <definedName name="_xlnm.Print_Area" localSheetId="2">'Прил№1 к прогр'!$A$1:$K$35</definedName>
    <definedName name="_xlnm.Print_Area" localSheetId="3">'Прил№2 к прогр'!$A$1:$H$16</definedName>
  </definedNames>
  <calcPr calcId="125725"/>
</workbook>
</file>

<file path=xl/calcChain.xml><?xml version="1.0" encoding="utf-8"?>
<calcChain xmlns="http://schemas.openxmlformats.org/spreadsheetml/2006/main">
  <c r="E11" i="1"/>
  <c r="E10"/>
  <c r="E9"/>
  <c r="E8"/>
  <c r="E12" i="5" l="1"/>
  <c r="F12"/>
  <c r="D12"/>
  <c r="I11" i="4"/>
  <c r="J11"/>
  <c r="H11"/>
  <c r="K29"/>
  <c r="K28"/>
  <c r="J27"/>
  <c r="I27"/>
  <c r="H27"/>
  <c r="K27" s="1"/>
  <c r="H15"/>
  <c r="I15"/>
  <c r="K15"/>
  <c r="K16"/>
  <c r="H18"/>
  <c r="K18" s="1"/>
  <c r="I18"/>
  <c r="J18"/>
  <c r="K19"/>
  <c r="H21"/>
  <c r="I21"/>
  <c r="J21"/>
  <c r="K21"/>
  <c r="K22"/>
  <c r="K23"/>
  <c r="H24"/>
  <c r="K24" s="1"/>
  <c r="I24"/>
  <c r="J24"/>
  <c r="K25"/>
  <c r="K26"/>
  <c r="I12" l="1"/>
  <c r="J12"/>
  <c r="H12"/>
  <c r="D7" i="5" l="1"/>
  <c r="H9" i="4"/>
  <c r="E7" i="5"/>
  <c r="I9" i="4"/>
  <c r="J9"/>
  <c r="K9" s="1"/>
  <c r="F7" i="5"/>
  <c r="G8"/>
  <c r="G9"/>
  <c r="G10"/>
  <c r="G11"/>
  <c r="G13"/>
  <c r="K10" i="4"/>
  <c r="K11"/>
  <c r="K12"/>
  <c r="K13"/>
  <c r="K30"/>
  <c r="K31"/>
  <c r="K32"/>
  <c r="G12" i="5" l="1"/>
  <c r="G7"/>
</calcChain>
</file>

<file path=xl/sharedStrings.xml><?xml version="1.0" encoding="utf-8"?>
<sst xmlns="http://schemas.openxmlformats.org/spreadsheetml/2006/main" count="160" uniqueCount="72">
  <si>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</si>
  <si>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</si>
  <si>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</si>
  <si>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</si>
  <si>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</si>
  <si>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</si>
  <si>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1.2.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</si>
  <si>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</si>
  <si>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</si>
  <si>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</si>
  <si>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</si>
  <si>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</si>
  <si>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</si>
  <si>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</si>
  <si>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</si>
  <si>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</si>
  <si>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</si>
  <si>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</si>
  <si>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</si>
  <si>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</si>
  <si>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</si>
  <si>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</si>
  <si>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</si>
  <si>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</si>
  <si>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</si>
  <si>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</si>
  <si>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</si>
  <si>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</si>
  <si>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</si>
  <si>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</si>
  <si>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</si>
  <si>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</si>
  <si>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</si>
  <si>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</si>
  <si>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</si>
  <si>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</si>
  <si>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</si>
  <si>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</si>
  <si>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</si>
  <si>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>ед.</t>
  </si>
  <si>
    <t>чел.</t>
  </si>
  <si>
    <t>Предоставление субсидии СО НКО еа конкурсной основе</t>
  </si>
  <si>
    <t>0113</t>
  </si>
  <si>
    <t>всего расходные обязательства по мероприятию</t>
  </si>
  <si>
    <t xml:space="preserve">Цель  "Укрепление единства российской нации на территории Балахтинского района"   </t>
  </si>
  <si>
    <t>Увеличение доли граждан, положительно оценивающих состояние межнациональных отношений</t>
  </si>
  <si>
    <t>Увеличение уровня толерантного отношения к представителям другой национальности</t>
  </si>
  <si>
    <t>Отсутствие протестных акций на национальной основе</t>
  </si>
  <si>
    <t>Увеличение количества мероприятий национально-культурного развития</t>
  </si>
  <si>
    <t>Увеличение количества участников мероприятий национально-культурного развития</t>
  </si>
  <si>
    <t>%</t>
  </si>
  <si>
    <t>"Мы - вместе" по гармонизации межнациональных, межконфессиональных отношений и этнокультурному развитию народов в Балахтинском районе"</t>
  </si>
  <si>
    <t>Отдел культуры и молодежной политики</t>
  </si>
  <si>
    <t>058</t>
  </si>
  <si>
    <t>14000S7850</t>
  </si>
  <si>
    <t>610</t>
  </si>
  <si>
    <t>Организация и проведение межнациональных мероприятий</t>
  </si>
  <si>
    <t>Информационное сопровождение, методическое обеспечение сферы межнациональных, межконфессиональных отношений</t>
  </si>
  <si>
    <t>Организация проведение мероприятий, направленных на этно-культурное развитие традиций народов, проживающих в районе</t>
  </si>
  <si>
    <t>Обеспечение деятельности по социальной и культурной адаптации и интеграции мигрантов</t>
  </si>
  <si>
    <t>Проведение мониторинга в сфере межнациональных и межконфессиональных отношений</t>
  </si>
  <si>
    <t>Содействие органам местного самоуправления муниципальных образований района в реализации мер по укреплению межнационального и межконфессионального согласия</t>
  </si>
  <si>
    <t>Приложение № 1 
к Паспорту муниципальной программы Балахтинского района "Мы-вместе"</t>
  </si>
  <si>
    <t>Ведомственная статистика</t>
  </si>
  <si>
    <t>Начальник отдела культуры администрации района                                                                                                                                О.В. Климанова</t>
  </si>
  <si>
    <t xml:space="preserve">Приложение № 2 
к Паспорту муниципальной программы Балахтинского района "Мы-вместе" </t>
  </si>
  <si>
    <t xml:space="preserve">Приложение №1
к муниципальной программе Балахтинского района "Мы-вместе" </t>
  </si>
  <si>
    <t>2019-2021</t>
  </si>
  <si>
    <t>Начальник отдела культуры администрации района                                                                                                                                                                                                                               О.В. Климанова</t>
  </si>
  <si>
    <t>Начальник отдела культуры администрации района                                                                                                           О.В. Климанова</t>
  </si>
  <si>
    <t xml:space="preserve">Приложение №2
к муниципальной программе Балахтинского района "Мы-вместе" </t>
  </si>
  <si>
    <t>"Мы-вместе" по поддержке социально - ориентированных некомерческих организаций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</si>
</sst>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zoomScaleNormal="100" zoomScaleSheetLayoutView="100" workbookViewId="0">
      <selection activeCell="A14" sqref="A14"/>
    </sheetView>
  </sheetViews>
  <sheetFormatPr defaultRowHeight="15"/>
  <cols>
    <col min="1" max="1" width="6.140625" style="5" customWidth="1"/>
    <col min="2" max="2" width="46.28515625" style="5" customWidth="1"/>
    <col min="3" max="3" width="10.42578125" style="5" customWidth="1"/>
    <col min="4" max="4" width="11" style="5" customWidth="1"/>
    <col min="5" max="5" width="15.28515625" style="5" customWidth="1"/>
    <col min="6" max="6" width="11.7109375" style="5" customWidth="1"/>
    <col min="7" max="7" width="12.7109375" style="5" customWidth="1"/>
    <col min="8" max="8" width="12" style="5" customWidth="1"/>
    <col min="9" max="9" width="12.7109375" style="5" customWidth="1"/>
    <col min="10" max="10" width="11.42578125" style="5" customWidth="1"/>
    <col min="11" max="16384" width="9.140625" style="5"/>
  </cols>
  <sheetData>
    <row r="1" spans="1:10" ht="54.75" customHeight="1">
      <c r="H1" s="36" t="s">
        <v>62</v>
      </c>
      <c r="I1" s="36"/>
      <c r="J1" s="36"/>
    </row>
    <row r="3" spans="1:10" ht="38.25" customHeight="1">
      <c r="A3" s="35" t="s">
        <v>7</v>
      </c>
      <c r="B3" s="35"/>
      <c r="C3" s="35"/>
      <c r="D3" s="35"/>
      <c r="E3" s="35"/>
      <c r="F3" s="35"/>
      <c r="G3" s="35"/>
      <c r="H3" s="35"/>
      <c r="I3" s="35"/>
      <c r="J3" s="35"/>
    </row>
    <row r="5" spans="1:10" ht="60" customHeight="1">
      <c r="A5" s="4" t="s">
        <v>1</v>
      </c>
      <c r="B5" s="4" t="s">
        <v>2</v>
      </c>
      <c r="C5" s="4" t="s">
        <v>3</v>
      </c>
      <c r="D5" s="4" t="s">
        <v>0</v>
      </c>
      <c r="E5" s="4" t="s">
        <v>4</v>
      </c>
      <c r="F5" s="4">
        <v>2017</v>
      </c>
      <c r="G5" s="4">
        <v>2018</v>
      </c>
      <c r="H5" s="4">
        <v>2019</v>
      </c>
      <c r="I5" s="4">
        <v>2020</v>
      </c>
      <c r="J5" s="4">
        <v>2021</v>
      </c>
    </row>
    <row r="6" spans="1:10" ht="17.25" customHeight="1">
      <c r="A6" s="20">
        <v>1</v>
      </c>
      <c r="B6" s="38" t="s">
        <v>44</v>
      </c>
      <c r="C6" s="39"/>
      <c r="D6" s="39"/>
      <c r="E6" s="39"/>
      <c r="F6" s="39"/>
      <c r="G6" s="39"/>
      <c r="H6" s="39"/>
      <c r="I6" s="39"/>
      <c r="J6" s="40"/>
    </row>
    <row r="7" spans="1:10" s="15" customFormat="1" ht="46.5" customHeight="1">
      <c r="A7" s="14"/>
      <c r="B7" s="14" t="s">
        <v>45</v>
      </c>
      <c r="C7" s="20" t="s">
        <v>50</v>
      </c>
      <c r="D7" s="32">
        <v>0.2</v>
      </c>
      <c r="E7" s="33" t="s">
        <v>63</v>
      </c>
      <c r="F7" s="20">
        <v>70</v>
      </c>
      <c r="G7" s="20">
        <v>70.349999999999994</v>
      </c>
      <c r="H7" s="20">
        <v>70.7</v>
      </c>
      <c r="I7" s="20">
        <v>71</v>
      </c>
      <c r="J7" s="20">
        <v>71.36</v>
      </c>
    </row>
    <row r="8" spans="1:10" s="15" customFormat="1" ht="33" customHeight="1">
      <c r="A8" s="14"/>
      <c r="B8" s="14" t="s">
        <v>46</v>
      </c>
      <c r="C8" s="20" t="s">
        <v>50</v>
      </c>
      <c r="D8" s="32">
        <v>0.2</v>
      </c>
      <c r="E8" s="33" t="str">
        <f>E7</f>
        <v>Ведомственная статистика</v>
      </c>
      <c r="F8" s="20">
        <v>70</v>
      </c>
      <c r="G8" s="20">
        <v>70.349999999999994</v>
      </c>
      <c r="H8" s="20">
        <v>70.7</v>
      </c>
      <c r="I8" s="20">
        <v>71</v>
      </c>
      <c r="J8" s="20">
        <v>71.36</v>
      </c>
    </row>
    <row r="9" spans="1:10" s="15" customFormat="1" ht="31.5" customHeight="1">
      <c r="A9" s="14"/>
      <c r="B9" s="14" t="s">
        <v>47</v>
      </c>
      <c r="C9" s="20" t="s">
        <v>39</v>
      </c>
      <c r="D9" s="32">
        <v>0.2</v>
      </c>
      <c r="E9" s="33" t="str">
        <f>E8</f>
        <v>Ведомственная статистика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</row>
    <row r="10" spans="1:10" ht="30">
      <c r="A10" s="2"/>
      <c r="B10" s="1" t="s">
        <v>48</v>
      </c>
      <c r="C10" s="20" t="s">
        <v>39</v>
      </c>
      <c r="D10" s="32">
        <v>0.2</v>
      </c>
      <c r="E10" s="33" t="str">
        <f>E9</f>
        <v>Ведомственная статистика</v>
      </c>
      <c r="F10" s="20">
        <v>4</v>
      </c>
      <c r="G10" s="20">
        <v>5</v>
      </c>
      <c r="H10" s="20">
        <v>6</v>
      </c>
      <c r="I10" s="20">
        <v>7</v>
      </c>
      <c r="J10" s="20">
        <v>8</v>
      </c>
    </row>
    <row r="11" spans="1:10" ht="31.5" customHeight="1">
      <c r="A11" s="3"/>
      <c r="B11" s="1" t="s">
        <v>49</v>
      </c>
      <c r="C11" s="20" t="s">
        <v>40</v>
      </c>
      <c r="D11" s="32">
        <v>0.2</v>
      </c>
      <c r="E11" s="33" t="str">
        <f>E10</f>
        <v>Ведомственная статистика</v>
      </c>
      <c r="F11" s="20">
        <v>800</v>
      </c>
      <c r="G11" s="20">
        <v>1000</v>
      </c>
      <c r="H11" s="20">
        <v>1200</v>
      </c>
      <c r="I11" s="20">
        <v>1300</v>
      </c>
      <c r="J11" s="20">
        <v>1500</v>
      </c>
    </row>
    <row r="12" spans="1:10" ht="30.75" customHeight="1"/>
    <row r="13" spans="1:10" ht="24.75" customHeight="1">
      <c r="A13" s="37" t="s">
        <v>64</v>
      </c>
      <c r="B13" s="37"/>
      <c r="C13" s="37"/>
      <c r="D13" s="37"/>
      <c r="E13" s="37"/>
      <c r="F13" s="37"/>
      <c r="G13" s="37"/>
      <c r="H13" s="37"/>
      <c r="I13" s="37"/>
      <c r="J13" s="37"/>
    </row>
  </sheetData>
  <mergeCells count="4">
    <mergeCell ref="A3:J3"/>
    <mergeCell ref="H1:J1"/>
    <mergeCell ref="A13:J13"/>
    <mergeCell ref="B6:J6"/>
  </mergeCells>
  <pageMargins left="0.51181102362204722" right="0" top="0" bottom="0" header="0" footer="0"/>
  <pageSetup paperSize="9" scale="93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"/>
  <sheetViews>
    <sheetView zoomScaleNormal="100" workbookViewId="0">
      <selection activeCell="E22" sqref="E22"/>
    </sheetView>
  </sheetViews>
  <sheetFormatPr defaultRowHeight="15"/>
  <cols>
    <col min="1" max="1" width="5.28515625" style="23" customWidth="1"/>
    <col min="2" max="2" width="28.85546875" style="23" customWidth="1"/>
    <col min="3" max="3" width="12" style="23" customWidth="1"/>
    <col min="4" max="4" width="7" style="23" customWidth="1"/>
    <col min="5" max="5" width="7.5703125" style="23" customWidth="1"/>
    <col min="6" max="6" width="6.85546875" style="23" customWidth="1"/>
    <col min="7" max="7" width="7.5703125" style="23" customWidth="1"/>
    <col min="8" max="8" width="7" style="23" customWidth="1"/>
    <col min="9" max="10" width="7.7109375" style="23" customWidth="1"/>
    <col min="11" max="11" width="7.85546875" style="23" customWidth="1"/>
    <col min="12" max="12" width="7.7109375" style="23" customWidth="1"/>
    <col min="13" max="13" width="7.5703125" style="23" customWidth="1"/>
    <col min="14" max="14" width="7.7109375" style="23" customWidth="1"/>
    <col min="15" max="15" width="7.5703125" style="23" customWidth="1"/>
    <col min="16" max="16" width="8.140625" style="23" customWidth="1"/>
    <col min="17" max="17" width="6.140625" style="23" customWidth="1"/>
    <col min="18" max="16384" width="9.140625" style="23"/>
  </cols>
  <sheetData>
    <row r="1" spans="1:16" ht="53.25" customHeight="1">
      <c r="M1" s="46" t="s">
        <v>65</v>
      </c>
      <c r="N1" s="46"/>
      <c r="O1" s="46"/>
      <c r="P1" s="46"/>
    </row>
    <row r="3" spans="1:16" ht="18.75">
      <c r="A3" s="47" t="s">
        <v>12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5" spans="1:16">
      <c r="A5" s="48" t="s">
        <v>10</v>
      </c>
      <c r="B5" s="48" t="s">
        <v>11</v>
      </c>
      <c r="C5" s="48" t="s">
        <v>3</v>
      </c>
      <c r="D5" s="51">
        <v>2017</v>
      </c>
      <c r="E5" s="51">
        <v>2018</v>
      </c>
      <c r="F5" s="51">
        <v>2019</v>
      </c>
      <c r="G5" s="51" t="s">
        <v>8</v>
      </c>
      <c r="H5" s="51"/>
      <c r="I5" s="52" t="s">
        <v>9</v>
      </c>
      <c r="J5" s="52"/>
      <c r="K5" s="52"/>
      <c r="L5" s="52"/>
      <c r="M5" s="52"/>
      <c r="N5" s="52"/>
      <c r="O5" s="52"/>
      <c r="P5" s="52"/>
    </row>
    <row r="6" spans="1:16">
      <c r="A6" s="49"/>
      <c r="B6" s="50"/>
      <c r="C6" s="49"/>
      <c r="D6" s="51"/>
      <c r="E6" s="51"/>
      <c r="F6" s="51"/>
      <c r="G6" s="51"/>
      <c r="H6" s="51"/>
      <c r="I6" s="52"/>
      <c r="J6" s="52"/>
      <c r="K6" s="52"/>
      <c r="L6" s="52"/>
      <c r="M6" s="52"/>
      <c r="N6" s="52"/>
      <c r="O6" s="52"/>
      <c r="P6" s="52"/>
    </row>
    <row r="7" spans="1:16">
      <c r="A7" s="49"/>
      <c r="B7" s="50"/>
      <c r="C7" s="49"/>
      <c r="D7" s="51"/>
      <c r="E7" s="51"/>
      <c r="F7" s="51"/>
      <c r="G7" s="19">
        <v>2020</v>
      </c>
      <c r="H7" s="19">
        <v>2021</v>
      </c>
      <c r="I7" s="19">
        <v>2022</v>
      </c>
      <c r="J7" s="19">
        <v>2023</v>
      </c>
      <c r="K7" s="19">
        <v>2024</v>
      </c>
      <c r="L7" s="19">
        <v>2025</v>
      </c>
      <c r="M7" s="19">
        <v>2026</v>
      </c>
      <c r="N7" s="19">
        <v>2027</v>
      </c>
      <c r="O7" s="19">
        <v>2028</v>
      </c>
      <c r="P7" s="19">
        <v>2029</v>
      </c>
    </row>
    <row r="8" spans="1:16" ht="23.25" customHeight="1">
      <c r="A8" s="17">
        <v>1</v>
      </c>
      <c r="B8" s="42" t="s">
        <v>44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4"/>
    </row>
    <row r="9" spans="1:16" ht="72" customHeight="1">
      <c r="A9" s="7" t="s">
        <v>5</v>
      </c>
      <c r="B9" s="16" t="s">
        <v>45</v>
      </c>
      <c r="C9" s="18" t="s">
        <v>50</v>
      </c>
      <c r="D9" s="22">
        <v>70</v>
      </c>
      <c r="E9" s="22">
        <v>70.349999999999994</v>
      </c>
      <c r="F9" s="22">
        <v>70.7</v>
      </c>
      <c r="G9" s="22">
        <v>71</v>
      </c>
      <c r="H9" s="22">
        <v>71.36</v>
      </c>
      <c r="I9" s="26">
        <v>71.709999999999994</v>
      </c>
      <c r="J9" s="26">
        <v>72.069999999999993</v>
      </c>
      <c r="K9" s="26">
        <v>72.430000000000007</v>
      </c>
      <c r="L9" s="26">
        <v>72.790000000000006</v>
      </c>
      <c r="M9" s="26">
        <v>73.16</v>
      </c>
      <c r="N9" s="26">
        <v>73.52</v>
      </c>
      <c r="O9" s="26">
        <v>73.89</v>
      </c>
      <c r="P9" s="26">
        <v>74</v>
      </c>
    </row>
    <row r="10" spans="1:16" ht="54" customHeight="1">
      <c r="A10" s="7" t="s">
        <v>6</v>
      </c>
      <c r="B10" s="16" t="s">
        <v>48</v>
      </c>
      <c r="C10" s="18" t="s">
        <v>50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4">
        <v>9</v>
      </c>
      <c r="J10" s="24">
        <v>10</v>
      </c>
      <c r="K10" s="24">
        <v>10</v>
      </c>
      <c r="L10" s="24">
        <v>11</v>
      </c>
      <c r="M10" s="24">
        <v>12</v>
      </c>
      <c r="N10" s="24">
        <v>13</v>
      </c>
      <c r="O10" s="24">
        <v>14</v>
      </c>
      <c r="P10" s="24">
        <v>15</v>
      </c>
    </row>
    <row r="12" spans="1:16" ht="15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ht="15.75" customHeight="1">
      <c r="A13" s="45" t="s">
        <v>64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</sheetData>
  <mergeCells count="13">
    <mergeCell ref="A12:P12"/>
    <mergeCell ref="B8:P8"/>
    <mergeCell ref="A13:P13"/>
    <mergeCell ref="M1:P1"/>
    <mergeCell ref="A3:P3"/>
    <mergeCell ref="A5:A7"/>
    <mergeCell ref="B5:B7"/>
    <mergeCell ref="C5:C7"/>
    <mergeCell ref="D5:D7"/>
    <mergeCell ref="E5:E7"/>
    <mergeCell ref="F5:F7"/>
    <mergeCell ref="G5:H6"/>
    <mergeCell ref="I5:P6"/>
  </mergeCells>
  <pageMargins left="0.51181102362204722" right="0" top="0" bottom="0" header="0" footer="0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34"/>
  <sheetViews>
    <sheetView tabSelected="1" zoomScale="70" zoomScaleNormal="70" zoomScaleSheetLayoutView="80" workbookViewId="0">
      <selection activeCell="A35" sqref="A35"/>
    </sheetView>
  </sheetViews>
  <sheetFormatPr defaultRowHeight="15"/>
  <cols>
    <col min="1" max="1" width="30.85546875" style="5" customWidth="1"/>
    <col min="2" max="2" width="44.85546875" style="5" customWidth="1"/>
    <col min="3" max="3" width="40.5703125" style="5" customWidth="1"/>
    <col min="4" max="5" width="9.140625" style="5"/>
    <col min="6" max="6" width="12.140625" style="5" customWidth="1"/>
    <col min="7" max="7" width="9.140625" style="5"/>
    <col min="8" max="8" width="12" style="5" customWidth="1"/>
    <col min="9" max="9" width="12.28515625" style="5" customWidth="1"/>
    <col min="10" max="10" width="13.85546875" style="5" customWidth="1"/>
    <col min="11" max="11" width="12.140625" style="5" customWidth="1"/>
    <col min="12" max="16384" width="9.140625" style="5"/>
  </cols>
  <sheetData>
    <row r="2" spans="1:12" ht="42" customHeight="1">
      <c r="I2" s="46" t="s">
        <v>66</v>
      </c>
      <c r="J2" s="46"/>
      <c r="K2" s="46"/>
      <c r="L2" s="30"/>
    </row>
    <row r="4" spans="1:12" ht="43.5" customHeight="1">
      <c r="A4" s="47" t="s">
        <v>38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6" spans="1:12" ht="18" customHeight="1">
      <c r="A6" s="52" t="s">
        <v>13</v>
      </c>
      <c r="B6" s="52" t="s">
        <v>14</v>
      </c>
      <c r="C6" s="52" t="s">
        <v>15</v>
      </c>
      <c r="D6" s="65" t="s">
        <v>16</v>
      </c>
      <c r="E6" s="65"/>
      <c r="F6" s="65"/>
      <c r="G6" s="65"/>
      <c r="H6" s="65" t="s">
        <v>24</v>
      </c>
      <c r="I6" s="65"/>
      <c r="J6" s="65"/>
      <c r="K6" s="65"/>
    </row>
    <row r="7" spans="1:12" ht="33" customHeight="1">
      <c r="A7" s="52"/>
      <c r="B7" s="52"/>
      <c r="C7" s="52"/>
      <c r="D7" s="52" t="s">
        <v>17</v>
      </c>
      <c r="E7" s="52" t="s">
        <v>25</v>
      </c>
      <c r="F7" s="52" t="s">
        <v>18</v>
      </c>
      <c r="G7" s="52" t="s">
        <v>19</v>
      </c>
      <c r="H7" s="52">
        <v>2019</v>
      </c>
      <c r="I7" s="52">
        <v>2020</v>
      </c>
      <c r="J7" s="52">
        <v>2021</v>
      </c>
      <c r="K7" s="52" t="s">
        <v>67</v>
      </c>
    </row>
    <row r="8" spans="1:1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2" ht="28.5">
      <c r="A9" s="66" t="s">
        <v>20</v>
      </c>
      <c r="B9" s="66" t="s">
        <v>51</v>
      </c>
      <c r="C9" s="11" t="s">
        <v>21</v>
      </c>
      <c r="D9" s="12" t="s">
        <v>22</v>
      </c>
      <c r="E9" s="12" t="s">
        <v>22</v>
      </c>
      <c r="F9" s="12" t="s">
        <v>22</v>
      </c>
      <c r="G9" s="12" t="s">
        <v>22</v>
      </c>
      <c r="H9" s="28">
        <f>H11</f>
        <v>50</v>
      </c>
      <c r="I9" s="28">
        <f t="shared" ref="I9:J9" si="0">I11</f>
        <v>51</v>
      </c>
      <c r="J9" s="28">
        <f t="shared" si="0"/>
        <v>53</v>
      </c>
      <c r="K9" s="13">
        <f>SUM(H9:J9)</f>
        <v>154</v>
      </c>
    </row>
    <row r="10" spans="1:12">
      <c r="A10" s="66"/>
      <c r="B10" s="66"/>
      <c r="C10" s="11" t="s">
        <v>23</v>
      </c>
      <c r="D10" s="12"/>
      <c r="E10" s="12"/>
      <c r="F10" s="12"/>
      <c r="G10" s="12"/>
      <c r="H10" s="12"/>
      <c r="I10" s="12"/>
      <c r="J10" s="12"/>
      <c r="K10" s="13">
        <f t="shared" ref="K10:K32" si="1">SUM(H10:J10)</f>
        <v>0</v>
      </c>
    </row>
    <row r="11" spans="1:12">
      <c r="A11" s="66"/>
      <c r="B11" s="66"/>
      <c r="C11" s="16" t="s">
        <v>52</v>
      </c>
      <c r="D11" s="25" t="s">
        <v>53</v>
      </c>
      <c r="E11" s="12" t="s">
        <v>22</v>
      </c>
      <c r="F11" s="12" t="s">
        <v>22</v>
      </c>
      <c r="G11" s="12" t="s">
        <v>22</v>
      </c>
      <c r="H11" s="28">
        <f>H12+H15+H18+H21+H24+H30+H27</f>
        <v>50</v>
      </c>
      <c r="I11" s="28">
        <f t="shared" ref="I11:J11" si="2">I12+I15+I18+I21+I24+I30+I27</f>
        <v>51</v>
      </c>
      <c r="J11" s="28">
        <f t="shared" si="2"/>
        <v>53</v>
      </c>
      <c r="K11" s="13">
        <f t="shared" si="1"/>
        <v>154</v>
      </c>
    </row>
    <row r="12" spans="1:12" ht="30.75" customHeight="1">
      <c r="A12" s="53" t="s">
        <v>56</v>
      </c>
      <c r="B12" s="54"/>
      <c r="C12" s="16" t="s">
        <v>43</v>
      </c>
      <c r="D12" s="20" t="s">
        <v>22</v>
      </c>
      <c r="E12" s="20" t="s">
        <v>22</v>
      </c>
      <c r="F12" s="20" t="s">
        <v>22</v>
      </c>
      <c r="G12" s="20" t="s">
        <v>22</v>
      </c>
      <c r="H12" s="26">
        <f>H14</f>
        <v>27</v>
      </c>
      <c r="I12" s="26">
        <f t="shared" ref="I12:J12" si="3">I14</f>
        <v>30</v>
      </c>
      <c r="J12" s="26">
        <f t="shared" si="3"/>
        <v>30</v>
      </c>
      <c r="K12" s="8">
        <f t="shared" si="1"/>
        <v>87</v>
      </c>
    </row>
    <row r="13" spans="1:12">
      <c r="A13" s="55"/>
      <c r="B13" s="56"/>
      <c r="C13" s="1" t="s">
        <v>23</v>
      </c>
      <c r="D13" s="25"/>
      <c r="E13" s="25"/>
      <c r="F13" s="25"/>
      <c r="G13" s="25"/>
      <c r="H13" s="26"/>
      <c r="I13" s="26"/>
      <c r="J13" s="26"/>
      <c r="K13" s="27">
        <f t="shared" si="1"/>
        <v>0</v>
      </c>
    </row>
    <row r="14" spans="1:12" ht="18.75" customHeight="1">
      <c r="A14" s="55"/>
      <c r="B14" s="56"/>
      <c r="C14" s="16" t="s">
        <v>52</v>
      </c>
      <c r="D14" s="25" t="s">
        <v>53</v>
      </c>
      <c r="E14" s="25" t="s">
        <v>42</v>
      </c>
      <c r="F14" s="25" t="s">
        <v>54</v>
      </c>
      <c r="G14" s="25" t="s">
        <v>55</v>
      </c>
      <c r="H14" s="26">
        <v>27</v>
      </c>
      <c r="I14" s="26">
        <v>30</v>
      </c>
      <c r="J14" s="26">
        <v>30</v>
      </c>
      <c r="K14" s="27"/>
    </row>
    <row r="15" spans="1:12" s="21" customFormat="1" ht="31.5" customHeight="1">
      <c r="A15" s="53" t="s">
        <v>57</v>
      </c>
      <c r="B15" s="54"/>
      <c r="C15" s="16" t="s">
        <v>43</v>
      </c>
      <c r="D15" s="20" t="s">
        <v>22</v>
      </c>
      <c r="E15" s="20" t="s">
        <v>22</v>
      </c>
      <c r="F15" s="20" t="s">
        <v>22</v>
      </c>
      <c r="G15" s="20" t="s">
        <v>22</v>
      </c>
      <c r="H15" s="26">
        <f>H17</f>
        <v>4</v>
      </c>
      <c r="I15" s="26">
        <f t="shared" ref="I15" si="4">I17</f>
        <v>2</v>
      </c>
      <c r="J15" s="26">
        <v>3</v>
      </c>
      <c r="K15" s="27">
        <f t="shared" ref="K15:K16" si="5">SUM(H15:J15)</f>
        <v>9</v>
      </c>
    </row>
    <row r="16" spans="1:12" s="21" customFormat="1" ht="15" customHeight="1">
      <c r="A16" s="55"/>
      <c r="B16" s="56"/>
      <c r="C16" s="16" t="s">
        <v>23</v>
      </c>
      <c r="D16" s="25"/>
      <c r="E16" s="25"/>
      <c r="F16" s="25"/>
      <c r="G16" s="25"/>
      <c r="H16" s="26"/>
      <c r="I16" s="26"/>
      <c r="J16" s="26"/>
      <c r="K16" s="27">
        <f t="shared" si="5"/>
        <v>0</v>
      </c>
    </row>
    <row r="17" spans="1:11" s="21" customFormat="1" ht="15" customHeight="1">
      <c r="A17" s="57"/>
      <c r="B17" s="58"/>
      <c r="C17" s="16" t="s">
        <v>52</v>
      </c>
      <c r="D17" s="25" t="s">
        <v>53</v>
      </c>
      <c r="E17" s="25" t="s">
        <v>42</v>
      </c>
      <c r="F17" s="25" t="s">
        <v>54</v>
      </c>
      <c r="G17" s="25" t="s">
        <v>55</v>
      </c>
      <c r="H17" s="26">
        <v>4</v>
      </c>
      <c r="I17" s="26">
        <v>2</v>
      </c>
      <c r="J17" s="26">
        <v>2</v>
      </c>
      <c r="K17" s="27"/>
    </row>
    <row r="18" spans="1:11" ht="30" customHeight="1">
      <c r="A18" s="53" t="s">
        <v>58</v>
      </c>
      <c r="B18" s="54"/>
      <c r="C18" s="16" t="s">
        <v>43</v>
      </c>
      <c r="D18" s="20" t="s">
        <v>22</v>
      </c>
      <c r="E18" s="20" t="s">
        <v>22</v>
      </c>
      <c r="F18" s="20" t="s">
        <v>22</v>
      </c>
      <c r="G18" s="20" t="s">
        <v>22</v>
      </c>
      <c r="H18" s="26">
        <f>H20</f>
        <v>14</v>
      </c>
      <c r="I18" s="26">
        <f t="shared" ref="I18:J18" si="6">I20</f>
        <v>14</v>
      </c>
      <c r="J18" s="26">
        <f t="shared" si="6"/>
        <v>15</v>
      </c>
      <c r="K18" s="27">
        <f t="shared" si="1"/>
        <v>43</v>
      </c>
    </row>
    <row r="19" spans="1:11" ht="15" customHeight="1">
      <c r="A19" s="55"/>
      <c r="B19" s="56"/>
      <c r="C19" s="1" t="s">
        <v>23</v>
      </c>
      <c r="D19" s="25"/>
      <c r="E19" s="25"/>
      <c r="F19" s="25"/>
      <c r="G19" s="25"/>
      <c r="H19" s="26"/>
      <c r="I19" s="26"/>
      <c r="J19" s="26"/>
      <c r="K19" s="27">
        <f t="shared" si="1"/>
        <v>0</v>
      </c>
    </row>
    <row r="20" spans="1:11" ht="15" customHeight="1">
      <c r="A20" s="57"/>
      <c r="B20" s="58"/>
      <c r="C20" s="16" t="s">
        <v>52</v>
      </c>
      <c r="D20" s="25" t="s">
        <v>53</v>
      </c>
      <c r="E20" s="25" t="s">
        <v>42</v>
      </c>
      <c r="F20" s="25" t="s">
        <v>54</v>
      </c>
      <c r="G20" s="25" t="s">
        <v>55</v>
      </c>
      <c r="H20" s="26">
        <v>14</v>
      </c>
      <c r="I20" s="26">
        <v>14</v>
      </c>
      <c r="J20" s="26">
        <v>15</v>
      </c>
      <c r="K20" s="27"/>
    </row>
    <row r="21" spans="1:11" ht="30" customHeight="1">
      <c r="A21" s="59" t="s">
        <v>59</v>
      </c>
      <c r="B21" s="60"/>
      <c r="C21" s="1" t="s">
        <v>43</v>
      </c>
      <c r="D21" s="20" t="s">
        <v>22</v>
      </c>
      <c r="E21" s="20" t="s">
        <v>22</v>
      </c>
      <c r="F21" s="20" t="s">
        <v>22</v>
      </c>
      <c r="G21" s="20" t="s">
        <v>22</v>
      </c>
      <c r="H21" s="26">
        <f>H23</f>
        <v>3</v>
      </c>
      <c r="I21" s="26">
        <f t="shared" ref="I21:J21" si="7">I23</f>
        <v>3</v>
      </c>
      <c r="J21" s="26">
        <f t="shared" si="7"/>
        <v>3</v>
      </c>
      <c r="K21" s="27">
        <f t="shared" si="1"/>
        <v>9</v>
      </c>
    </row>
    <row r="22" spans="1:11">
      <c r="A22" s="61"/>
      <c r="B22" s="62"/>
      <c r="C22" s="1" t="s">
        <v>23</v>
      </c>
      <c r="D22" s="25"/>
      <c r="E22" s="25"/>
      <c r="F22" s="25"/>
      <c r="G22" s="25"/>
      <c r="H22" s="26"/>
      <c r="I22" s="26"/>
      <c r="J22" s="26"/>
      <c r="K22" s="27">
        <f t="shared" si="1"/>
        <v>0</v>
      </c>
    </row>
    <row r="23" spans="1:11">
      <c r="A23" s="63"/>
      <c r="B23" s="64"/>
      <c r="C23" s="16" t="s">
        <v>52</v>
      </c>
      <c r="D23" s="25" t="s">
        <v>53</v>
      </c>
      <c r="E23" s="25" t="s">
        <v>42</v>
      </c>
      <c r="F23" s="25" t="s">
        <v>54</v>
      </c>
      <c r="G23" s="25" t="s">
        <v>55</v>
      </c>
      <c r="H23" s="26">
        <v>3</v>
      </c>
      <c r="I23" s="26">
        <v>3</v>
      </c>
      <c r="J23" s="26">
        <v>3</v>
      </c>
      <c r="K23" s="27">
        <f t="shared" si="1"/>
        <v>9</v>
      </c>
    </row>
    <row r="24" spans="1:11" ht="30.75" customHeight="1">
      <c r="A24" s="59" t="s">
        <v>60</v>
      </c>
      <c r="B24" s="60"/>
      <c r="C24" s="1" t="s">
        <v>43</v>
      </c>
      <c r="D24" s="20" t="s">
        <v>22</v>
      </c>
      <c r="E24" s="20" t="s">
        <v>22</v>
      </c>
      <c r="F24" s="20" t="s">
        <v>22</v>
      </c>
      <c r="G24" s="20" t="s">
        <v>22</v>
      </c>
      <c r="H24" s="26">
        <f>H26</f>
        <v>1</v>
      </c>
      <c r="I24" s="26">
        <f t="shared" ref="I24:J24" si="8">I26</f>
        <v>1</v>
      </c>
      <c r="J24" s="26">
        <f t="shared" si="8"/>
        <v>1</v>
      </c>
      <c r="K24" s="27">
        <f t="shared" si="1"/>
        <v>3</v>
      </c>
    </row>
    <row r="25" spans="1:11">
      <c r="A25" s="61"/>
      <c r="B25" s="62"/>
      <c r="C25" s="1" t="s">
        <v>23</v>
      </c>
      <c r="D25" s="25"/>
      <c r="E25" s="25"/>
      <c r="F25" s="25"/>
      <c r="G25" s="4"/>
      <c r="H25" s="26"/>
      <c r="I25" s="26"/>
      <c r="J25" s="26"/>
      <c r="K25" s="27">
        <f t="shared" si="1"/>
        <v>0</v>
      </c>
    </row>
    <row r="26" spans="1:11">
      <c r="A26" s="63"/>
      <c r="B26" s="64"/>
      <c r="C26" s="16" t="s">
        <v>52</v>
      </c>
      <c r="D26" s="25" t="s">
        <v>53</v>
      </c>
      <c r="E26" s="25" t="s">
        <v>42</v>
      </c>
      <c r="F26" s="25" t="s">
        <v>54</v>
      </c>
      <c r="G26" s="25" t="s">
        <v>55</v>
      </c>
      <c r="H26" s="26">
        <v>1</v>
      </c>
      <c r="I26" s="26">
        <v>1</v>
      </c>
      <c r="J26" s="26">
        <v>1</v>
      </c>
      <c r="K26" s="27">
        <f t="shared" si="1"/>
        <v>3</v>
      </c>
    </row>
    <row r="27" spans="1:11" s="21" customFormat="1" ht="30.75" customHeight="1">
      <c r="A27" s="59" t="s">
        <v>61</v>
      </c>
      <c r="B27" s="60"/>
      <c r="C27" s="16" t="s">
        <v>43</v>
      </c>
      <c r="D27" s="22" t="s">
        <v>22</v>
      </c>
      <c r="E27" s="22" t="s">
        <v>22</v>
      </c>
      <c r="F27" s="22" t="s">
        <v>22</v>
      </c>
      <c r="G27" s="22" t="s">
        <v>22</v>
      </c>
      <c r="H27" s="26">
        <f>H29</f>
        <v>1</v>
      </c>
      <c r="I27" s="26">
        <f t="shared" ref="I27:J27" si="9">I29</f>
        <v>1</v>
      </c>
      <c r="J27" s="26">
        <f t="shared" si="9"/>
        <v>1</v>
      </c>
      <c r="K27" s="27">
        <f t="shared" ref="K27:K29" si="10">SUM(H27:J27)</f>
        <v>3</v>
      </c>
    </row>
    <row r="28" spans="1:11" s="21" customFormat="1">
      <c r="A28" s="61"/>
      <c r="B28" s="62"/>
      <c r="C28" s="16" t="s">
        <v>23</v>
      </c>
      <c r="D28" s="25"/>
      <c r="E28" s="25"/>
      <c r="F28" s="25"/>
      <c r="G28" s="22"/>
      <c r="H28" s="26"/>
      <c r="I28" s="26"/>
      <c r="J28" s="26"/>
      <c r="K28" s="27">
        <f t="shared" si="10"/>
        <v>0</v>
      </c>
    </row>
    <row r="29" spans="1:11" s="21" customFormat="1">
      <c r="A29" s="63"/>
      <c r="B29" s="64"/>
      <c r="C29" s="16" t="s">
        <v>52</v>
      </c>
      <c r="D29" s="25" t="s">
        <v>53</v>
      </c>
      <c r="E29" s="25" t="s">
        <v>42</v>
      </c>
      <c r="F29" s="25" t="s">
        <v>54</v>
      </c>
      <c r="G29" s="25" t="s">
        <v>55</v>
      </c>
      <c r="H29" s="26">
        <v>1</v>
      </c>
      <c r="I29" s="26">
        <v>1</v>
      </c>
      <c r="J29" s="26">
        <v>1</v>
      </c>
      <c r="K29" s="27">
        <f t="shared" si="10"/>
        <v>3</v>
      </c>
    </row>
    <row r="30" spans="1:11" ht="30" customHeight="1">
      <c r="A30" s="59" t="s">
        <v>41</v>
      </c>
      <c r="B30" s="60"/>
      <c r="C30" s="16" t="s">
        <v>43</v>
      </c>
      <c r="D30" s="20" t="s">
        <v>22</v>
      </c>
      <c r="E30" s="20" t="s">
        <v>22</v>
      </c>
      <c r="F30" s="20" t="s">
        <v>22</v>
      </c>
      <c r="G30" s="20" t="s">
        <v>22</v>
      </c>
      <c r="H30" s="26"/>
      <c r="I30" s="26"/>
      <c r="J30" s="26"/>
      <c r="K30" s="27">
        <f t="shared" si="1"/>
        <v>0</v>
      </c>
    </row>
    <row r="31" spans="1:11">
      <c r="A31" s="61"/>
      <c r="B31" s="62"/>
      <c r="C31" s="1" t="s">
        <v>23</v>
      </c>
      <c r="D31" s="4"/>
      <c r="E31" s="4"/>
      <c r="F31" s="4"/>
      <c r="G31" s="4"/>
      <c r="H31" s="26"/>
      <c r="I31" s="26"/>
      <c r="J31" s="26"/>
      <c r="K31" s="27">
        <f t="shared" si="1"/>
        <v>0</v>
      </c>
    </row>
    <row r="32" spans="1:11">
      <c r="A32" s="63"/>
      <c r="B32" s="64"/>
      <c r="C32" s="16" t="s">
        <v>52</v>
      </c>
      <c r="D32" s="25" t="s">
        <v>53</v>
      </c>
      <c r="E32" s="25" t="s">
        <v>42</v>
      </c>
      <c r="F32" s="25"/>
      <c r="G32" s="4"/>
      <c r="H32" s="26"/>
      <c r="I32" s="26"/>
      <c r="J32" s="26"/>
      <c r="K32" s="27">
        <f t="shared" si="1"/>
        <v>0</v>
      </c>
    </row>
    <row r="33" spans="1:11" ht="42.75" customHeight="1"/>
    <row r="34" spans="1:11" ht="15.75">
      <c r="A34" s="37" t="s">
        <v>68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</sheetData>
  <mergeCells count="25">
    <mergeCell ref="A34:K34"/>
    <mergeCell ref="A21:B23"/>
    <mergeCell ref="A24:B26"/>
    <mergeCell ref="A30:B32"/>
    <mergeCell ref="A12:B14"/>
    <mergeCell ref="I2:K2"/>
    <mergeCell ref="H7:H8"/>
    <mergeCell ref="A6:A8"/>
    <mergeCell ref="B6:B8"/>
    <mergeCell ref="C6:C8"/>
    <mergeCell ref="F7:F8"/>
    <mergeCell ref="G7:G8"/>
    <mergeCell ref="A18:B20"/>
    <mergeCell ref="A15:B17"/>
    <mergeCell ref="A27:B29"/>
    <mergeCell ref="A4:K4"/>
    <mergeCell ref="E7:E8"/>
    <mergeCell ref="I7:I8"/>
    <mergeCell ref="J7:J8"/>
    <mergeCell ref="K7:K8"/>
    <mergeCell ref="D6:G6"/>
    <mergeCell ref="H6:K6"/>
    <mergeCell ref="D7:D8"/>
    <mergeCell ref="A9:A11"/>
    <mergeCell ref="B9:B11"/>
  </mergeCells>
  <pageMargins left="0.51181102362204722" right="0" top="0" bottom="0" header="0" footer="0"/>
  <pageSetup paperSize="9" scale="68" fitToHeight="10" orientation="landscape" r:id="rId1"/>
  <colBreaks count="1" manualBreakCount="1">
    <brk id="11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opLeftCell="A2" zoomScaleNormal="100" zoomScaleSheetLayoutView="90" workbookViewId="0">
      <selection activeCell="B7" sqref="B7:B13"/>
    </sheetView>
  </sheetViews>
  <sheetFormatPr defaultRowHeight="15"/>
  <cols>
    <col min="1" max="1" width="22.42578125" style="5" customWidth="1"/>
    <col min="2" max="2" width="39.140625" style="5" customWidth="1"/>
    <col min="3" max="3" width="27.42578125" style="5" customWidth="1"/>
    <col min="4" max="4" width="11.28515625" style="5" customWidth="1"/>
    <col min="5" max="5" width="11.42578125" style="5" customWidth="1"/>
    <col min="6" max="6" width="12.140625" style="5" customWidth="1"/>
    <col min="7" max="7" width="9.140625" style="5"/>
    <col min="8" max="8" width="6.7109375" style="5" customWidth="1"/>
    <col min="9" max="16384" width="9.140625" style="5"/>
  </cols>
  <sheetData>
    <row r="1" spans="1:8" ht="43.5" customHeight="1">
      <c r="E1" s="46" t="s">
        <v>70</v>
      </c>
      <c r="F1" s="46"/>
      <c r="G1" s="46"/>
      <c r="H1" s="46"/>
    </row>
    <row r="3" spans="1:8" ht="60.75" customHeight="1">
      <c r="A3" s="68" t="s">
        <v>37</v>
      </c>
      <c r="B3" s="68"/>
      <c r="C3" s="68"/>
      <c r="D3" s="68"/>
      <c r="E3" s="68"/>
      <c r="F3" s="68"/>
      <c r="G3" s="68"/>
    </row>
    <row r="5" spans="1:8" ht="14.25" customHeight="1">
      <c r="A5" s="51" t="s">
        <v>26</v>
      </c>
      <c r="B5" s="51" t="s">
        <v>27</v>
      </c>
      <c r="C5" s="51" t="s">
        <v>28</v>
      </c>
      <c r="D5" s="51" t="s">
        <v>36</v>
      </c>
      <c r="E5" s="51"/>
      <c r="F5" s="51"/>
      <c r="G5" s="51"/>
    </row>
    <row r="6" spans="1:8" ht="33" customHeight="1">
      <c r="A6" s="51"/>
      <c r="B6" s="51"/>
      <c r="C6" s="51"/>
      <c r="D6" s="6">
        <v>2019</v>
      </c>
      <c r="E6" s="6">
        <v>2020</v>
      </c>
      <c r="F6" s="6">
        <v>2021</v>
      </c>
      <c r="G6" s="31" t="s">
        <v>67</v>
      </c>
    </row>
    <row r="7" spans="1:8">
      <c r="A7" s="67" t="s">
        <v>20</v>
      </c>
      <c r="B7" s="67" t="s">
        <v>71</v>
      </c>
      <c r="C7" s="9" t="s">
        <v>29</v>
      </c>
      <c r="D7" s="29">
        <f>D9+D10+D12</f>
        <v>50</v>
      </c>
      <c r="E7" s="29">
        <f t="shared" ref="E7:F7" si="0">E9+E10+E12</f>
        <v>51</v>
      </c>
      <c r="F7" s="29">
        <f t="shared" si="0"/>
        <v>53</v>
      </c>
      <c r="G7" s="10">
        <f>SUM(D7:F7)</f>
        <v>154</v>
      </c>
    </row>
    <row r="8" spans="1:8">
      <c r="A8" s="67"/>
      <c r="B8" s="67"/>
      <c r="C8" s="9" t="s">
        <v>30</v>
      </c>
      <c r="D8" s="10"/>
      <c r="E8" s="10"/>
      <c r="F8" s="10"/>
      <c r="G8" s="10">
        <f t="shared" ref="G8:G13" si="1">SUM(D8:F8)</f>
        <v>0</v>
      </c>
    </row>
    <row r="9" spans="1:8">
      <c r="A9" s="67"/>
      <c r="B9" s="67"/>
      <c r="C9" s="9" t="s">
        <v>31</v>
      </c>
      <c r="D9" s="34">
        <v>0</v>
      </c>
      <c r="E9" s="34">
        <v>0</v>
      </c>
      <c r="F9" s="34">
        <v>0</v>
      </c>
      <c r="G9" s="10">
        <f t="shared" si="1"/>
        <v>0</v>
      </c>
    </row>
    <row r="10" spans="1:8">
      <c r="A10" s="67"/>
      <c r="B10" s="67"/>
      <c r="C10" s="9" t="s">
        <v>32</v>
      </c>
      <c r="D10" s="34">
        <v>0</v>
      </c>
      <c r="E10" s="34">
        <v>0</v>
      </c>
      <c r="F10" s="34">
        <v>0</v>
      </c>
      <c r="G10" s="10">
        <f t="shared" si="1"/>
        <v>0</v>
      </c>
    </row>
    <row r="11" spans="1:8">
      <c r="A11" s="67"/>
      <c r="B11" s="67"/>
      <c r="C11" s="9" t="s">
        <v>33</v>
      </c>
      <c r="D11" s="34">
        <v>0</v>
      </c>
      <c r="E11" s="34">
        <v>0</v>
      </c>
      <c r="F11" s="34"/>
      <c r="G11" s="10">
        <f t="shared" si="1"/>
        <v>0</v>
      </c>
    </row>
    <row r="12" spans="1:8">
      <c r="A12" s="67"/>
      <c r="B12" s="67"/>
      <c r="C12" s="9" t="s">
        <v>34</v>
      </c>
      <c r="D12" s="29">
        <f>'Прил№1 к прогр'!H12+'Прил№1 к прогр'!H15+'Прил№1 к прогр'!H18+'Прил№1 к прогр'!H21+'Прил№1 к прогр'!H24+'Прил№1 к прогр'!H27</f>
        <v>50</v>
      </c>
      <c r="E12" s="29">
        <f>'Прил№1 к прогр'!I12+'Прил№1 к прогр'!I15+'Прил№1 к прогр'!I18+'Прил№1 к прогр'!I21+'Прил№1 к прогр'!I24+'Прил№1 к прогр'!I27</f>
        <v>51</v>
      </c>
      <c r="F12" s="29">
        <f>'Прил№1 к прогр'!J12+'Прил№1 к прогр'!J15+'Прил№1 к прогр'!J18+'Прил№1 к прогр'!J21+'Прил№1 к прогр'!J24+'Прил№1 к прогр'!J27</f>
        <v>53</v>
      </c>
      <c r="G12" s="10">
        <f t="shared" si="1"/>
        <v>154</v>
      </c>
    </row>
    <row r="13" spans="1:8">
      <c r="A13" s="67"/>
      <c r="B13" s="67"/>
      <c r="C13" s="9" t="s">
        <v>35</v>
      </c>
      <c r="D13" s="10">
        <v>0</v>
      </c>
      <c r="E13" s="10">
        <v>0</v>
      </c>
      <c r="F13" s="10">
        <v>0</v>
      </c>
      <c r="G13" s="10">
        <f t="shared" si="1"/>
        <v>0</v>
      </c>
    </row>
    <row r="14" spans="1:8" ht="33.75" customHeight="1"/>
    <row r="15" spans="1:8">
      <c r="A15" s="69" t="s">
        <v>69</v>
      </c>
      <c r="B15" s="69"/>
      <c r="C15" s="69"/>
      <c r="D15" s="69"/>
      <c r="E15" s="69"/>
      <c r="F15" s="69"/>
      <c r="G15" s="69"/>
    </row>
  </sheetData>
  <mergeCells count="9">
    <mergeCell ref="E1:H1"/>
    <mergeCell ref="B7:B13"/>
    <mergeCell ref="A3:G3"/>
    <mergeCell ref="A15:G15"/>
    <mergeCell ref="A5:A6"/>
    <mergeCell ref="B5:B6"/>
    <mergeCell ref="C5:C6"/>
    <mergeCell ref="D5:G5"/>
    <mergeCell ref="A7:A13"/>
  </mergeCells>
  <pageMargins left="0.55118110236220474" right="0.39370078740157483" top="0.43307086614173229" bottom="0.74803149606299213" header="0.27559055118110237" footer="0.31496062992125984"/>
  <pageSetup paperSize="9" scale="9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Прил№1 к паспорту</vt:lpstr>
      <vt:lpstr>Прил.№2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2018-08-15T07:53:03Z</cp:lastPrinted>
  <dcterms:created xsi:type="dcterms:W3CDTF">2018-06-22T00:57:51Z</dcterms:created>
  <dcterms:modified xsi:type="dcterms:W3CDTF">2018-10-04T08:12:50Z</dcterms:modified>
</cp:coreProperties>
</file>