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ундак\Внесение изменений в террор на 2020\"/>
    </mc:Choice>
  </mc:AlternateContent>
  <bookViews>
    <workbookView xWindow="0" yWindow="0" windowWidth="19200" windowHeight="10890" tabRatio="626"/>
  </bookViews>
  <sheets>
    <sheet name="Прил№1 к паспорту" sheetId="1" r:id="rId1"/>
    <sheet name="Прил№2 к паспорту" sheetId="2" r:id="rId2"/>
    <sheet name="Прил№1 к прогр" sheetId="4" r:id="rId3"/>
    <sheet name="Прил№2 к прогр" sheetId="5" r:id="rId4"/>
  </sheets>
  <definedNames>
    <definedName name="_xlnm.Print_Area" localSheetId="0">'Прил№1 к паспорту'!$A$1:$I$35</definedName>
    <definedName name="_xlnm.Print_Area" localSheetId="2">'Прил№1 к прогр'!$A$1:$K$23</definedName>
    <definedName name="_xlnm.Print_Area" localSheetId="1">'Прил№2 к паспорту'!$A$1:$P$34</definedName>
    <definedName name="_xlnm.Print_Area" localSheetId="3">'Прил№2 к прогр'!$A$1:$G$16</definedName>
  </definedNames>
  <calcPr calcId="162913"/>
</workbook>
</file>

<file path=xl/calcChain.xml><?xml version="1.0" encoding="utf-8"?>
<calcChain xmlns="http://schemas.openxmlformats.org/spreadsheetml/2006/main">
  <c r="K19" i="4" l="1"/>
  <c r="K20" i="4"/>
  <c r="K18" i="4"/>
  <c r="G11" i="2"/>
  <c r="I11" i="4" l="1"/>
  <c r="I9" i="4" s="1"/>
  <c r="J11" i="4"/>
  <c r="J9" i="4" s="1"/>
  <c r="H11" i="4"/>
  <c r="H9" i="4" s="1"/>
  <c r="H12" i="4"/>
  <c r="I18" i="4"/>
  <c r="J18" i="4"/>
  <c r="H18" i="4"/>
  <c r="I15" i="4"/>
  <c r="J15" i="4"/>
  <c r="K15" i="4"/>
  <c r="H15" i="4"/>
  <c r="C18" i="4"/>
  <c r="C15" i="4"/>
  <c r="C14" i="4" l="1"/>
  <c r="C17" i="4" s="1"/>
  <c r="C20" i="4" s="1"/>
  <c r="B11" i="2"/>
  <c r="B9" i="2"/>
  <c r="I12" i="4"/>
  <c r="D11" i="2"/>
  <c r="E11" i="2"/>
  <c r="F11" i="2"/>
  <c r="I10" i="2"/>
  <c r="D10" i="2"/>
  <c r="E10" i="2"/>
  <c r="F10" i="2"/>
  <c r="G10" i="2"/>
  <c r="D9" i="2"/>
  <c r="E9" i="2"/>
  <c r="F9" i="2"/>
  <c r="G9" i="2"/>
  <c r="H9" i="2" s="1"/>
  <c r="I9" i="2" s="1"/>
  <c r="J9" i="2" s="1"/>
  <c r="K9" i="2" s="1"/>
  <c r="L9" i="2" s="1"/>
  <c r="M9" i="2" s="1"/>
  <c r="N9" i="2" s="1"/>
  <c r="O9" i="2" s="1"/>
  <c r="J12" i="4" l="1"/>
  <c r="K14" i="4"/>
  <c r="K11" i="4" s="1"/>
  <c r="K9" i="4" s="1"/>
  <c r="E12" i="5"/>
  <c r="E7" i="5" s="1"/>
  <c r="D12" i="5"/>
  <c r="D7" i="5" s="1"/>
  <c r="A22" i="4"/>
  <c r="A15" i="5" s="1"/>
  <c r="C10" i="2"/>
  <c r="C9" i="2"/>
  <c r="A33" i="2"/>
  <c r="B8" i="2"/>
  <c r="E8" i="1"/>
  <c r="E13" i="1" s="1"/>
  <c r="E14" i="1" s="1"/>
  <c r="E15" i="1" s="1"/>
  <c r="C11" i="2"/>
  <c r="K12" i="4" l="1"/>
  <c r="F12" i="5"/>
  <c r="F7" i="5" s="1"/>
  <c r="G7" i="5" s="1"/>
  <c r="G12" i="5" l="1"/>
</calcChain>
</file>

<file path=xl/sharedStrings.xml><?xml version="1.0" encoding="utf-8"?>
<sst xmlns="http://schemas.openxmlformats.org/spreadsheetml/2006/main" count="230" uniqueCount="110">
  <si>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</si>
  <si>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</si>
  <si>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</si>
  <si>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</si>
  <si>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</si>
  <si>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1.1.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</si>
  <si>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</si>
  <si>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</si>
  <si>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</si>
  <si>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№ п/п</t>
  </si>
  <si>
    <t xml:space="preserve">Цели, целевые показатели  </t>
  </si>
  <si>
    <t>Значения целевых показателей на долгосрочный период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</si>
  <si>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</si>
  <si>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</si>
  <si>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</si>
  <si>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</si>
  <si>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</si>
  <si>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</si>
  <si>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</si>
  <si>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</si>
  <si>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</si>
  <si>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</si>
  <si>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</si>
  <si>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</si>
  <si>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Расходы (тыс. руб.), годы</t>
  </si>
  <si>
    <t>Рз                Пр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</si>
  <si>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</si>
  <si>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</si>
  <si>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</si>
  <si>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</si>
  <si>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</si>
  <si>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</si>
  <si>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</si>
  <si>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 </t>
  </si>
  <si>
    <t xml:space="preserve">районный бюджет </t>
  </si>
  <si>
    <t>юридические лица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</si>
  <si>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</si>
  <si>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Балахтинского района с учетом источников финансирования, в том числе средств федерального, краевого и районного бюджетов</t>
  </si>
  <si>
    <t>Ведомственная статистика</t>
  </si>
  <si>
    <t>1.2.</t>
  </si>
  <si>
    <t>1.3.</t>
  </si>
  <si>
    <t xml:space="preserve">Администрация Балахтинского района </t>
  </si>
  <si>
    <t>-</t>
  </si>
  <si>
    <t>Информация о распределении планируемых расходов по программе</t>
  </si>
  <si>
    <t xml:space="preserve">Цель 1 "Повышение эффективности  противодействия терроризму и экстремизму"   </t>
  </si>
  <si>
    <t>Шт</t>
  </si>
  <si>
    <t xml:space="preserve">Количество лиц, освободившихся с мест лишения свободы, обратившихся в службу занятости за профессиональной ориентацией </t>
  </si>
  <si>
    <t>Чел</t>
  </si>
  <si>
    <t>Количество обследованных потенциально опасных объектов, объектов жизнеобеспечения населения, с массовым пребыванием людей</t>
  </si>
  <si>
    <t>Количество мероприятий по социально-культурной адаптации мигрантов</t>
  </si>
  <si>
    <t xml:space="preserve">Приложение № 1 
к Паспорту муниципальной программы Балахтинского района «Профилактика правонарушений, терроризма и экстремизма на территории Балахтинского района»
</t>
  </si>
  <si>
    <t>Приложение № 2 
к Паспорту муниципальной программы Балахтинского района «Профилактика правонарушений, терроризма и экстремизма на территории Балахтинского района»</t>
  </si>
  <si>
    <t>Количество мероприятий (акции, конференции, тематические уроки, семинары, лекции), направленные на профилактику территоризма и экстремизма</t>
  </si>
  <si>
    <t>Приложение № 1                                                                                  к муниципальной программе Балахтинского района «Профилактика правонарушений, терроризма и экстремизма на территории Балахтинского района»</t>
  </si>
  <si>
    <t>1600008310</t>
  </si>
  <si>
    <t>Профилактика правонарушений, терроризма и экстремизма на территории Балахтинского района</t>
  </si>
  <si>
    <t>Приложение № 2                                                                     к муниципальной программе Балахтинского района "Профилактика правонарушений, терроризма и экстремизма на территории Балахтинского района"</t>
  </si>
  <si>
    <t>Количество изготовленных и размещенных стендов наглядной агитации и социальной рекламы, в целях профилактики экстремизма и терроризма</t>
  </si>
  <si>
    <t>Количество мероприятий (акции, конференции, тематические уроки, семинары, лекции), направленные на профилактику терроризма и экстремизма среди несовершеннолетней молодежи</t>
  </si>
  <si>
    <t>Число детей погибших в ДТП</t>
  </si>
  <si>
    <t>Доля учащихся (воспитанников) задействованных в мероприятиях по профилактике ДТП</t>
  </si>
  <si>
    <t>%</t>
  </si>
  <si>
    <t>Количество зарегистрированных  нарушений правил дорожного движения на территории МО</t>
  </si>
  <si>
    <t>Подпрограмма 1</t>
  </si>
  <si>
    <t>Подпрограмма 2</t>
  </si>
  <si>
    <t>Подпрограмма 3</t>
  </si>
  <si>
    <t>всего расходные обязательства по подпрограмме</t>
  </si>
  <si>
    <t>Профилактика терроризма и экстремизма на территории Балахтинского района</t>
  </si>
  <si>
    <t>Формирование законопослушного поведения участников дорожного движения</t>
  </si>
  <si>
    <t>Повышение безопасности дорожного движения в Балахтинском районе</t>
  </si>
  <si>
    <t>Заместитель главы района по обеспечению жизнедеятельности                                                                                  А.А. Штуккерт</t>
  </si>
  <si>
    <t>1.3</t>
  </si>
  <si>
    <t>1.4</t>
  </si>
  <si>
    <t>Устройство инженерно-техническимим средствами (видеонаблюдение) общеобразовательных учреждений (Кожановская СОШ, Петропавловская СОШ, Чулымская СОШ, Еловская СОШ, Ровненская СОШ, Черемушкинская СОШ)</t>
  </si>
  <si>
    <t>Шт (учебных учреждений)</t>
  </si>
  <si>
    <t>1.5</t>
  </si>
  <si>
    <t>Устройство автоматизированной системы контроля образовательных учреждений (Балахтинскася СОШ №1, Приморская СОШ)</t>
  </si>
  <si>
    <t>1.6</t>
  </si>
  <si>
    <t>Обеспечение образовательных учреждений вневедомственной охраной (Балахтинскася СОШ №1, Приморская СОШ)</t>
  </si>
  <si>
    <t xml:space="preserve">Цель 2 "Формирование законопослушного поведения участников дорожного движения"   </t>
  </si>
  <si>
    <t>2.1</t>
  </si>
  <si>
    <t>Количество ДТП, с участием несовершеннолетних</t>
  </si>
  <si>
    <t>Проведение викторин по пропаганде и обучению ПДД младших школьников</t>
  </si>
  <si>
    <t>Проведение акций и рейдов по БДД совместно с инспектором ГИБДД Балахтинского района</t>
  </si>
  <si>
    <t>2.2</t>
  </si>
  <si>
    <t>2.3</t>
  </si>
  <si>
    <t>2.4</t>
  </si>
  <si>
    <t>2.5</t>
  </si>
  <si>
    <t>2.6</t>
  </si>
  <si>
    <t>МО МВД России "Балахтинский"</t>
  </si>
  <si>
    <t>3.</t>
  </si>
  <si>
    <t>Цель 3. Повышение безопасности дорожного движения в Балахтинском районе».</t>
  </si>
  <si>
    <t>3.1</t>
  </si>
  <si>
    <t>3.2</t>
  </si>
  <si>
    <t>3.3</t>
  </si>
  <si>
    <t>3.4</t>
  </si>
  <si>
    <t>3.5</t>
  </si>
  <si>
    <t>3.6</t>
  </si>
  <si>
    <t>Совеместные рейды с ГИБДД по выявлению опасных участков дорог</t>
  </si>
  <si>
    <t>Количество детей, обеспеченных светоотражающими браслетами</t>
  </si>
  <si>
    <t>Количество детей, обеспеченных светоотражающими жилетами</t>
  </si>
  <si>
    <t>Совместные рейды с МО МВД "Балахтинский" по выявлению участников дорожного движения, находящихся в состоянии алкогольного и наркотического опьянения</t>
  </si>
  <si>
    <t>Проведение акций с участниками дорожного движения с выдачей профилактических листовок и памяток</t>
  </si>
  <si>
    <t>Проведение пропагандистской работы в СМИ по профилактике дорожно-транспортного травматизма</t>
  </si>
  <si>
    <t>1.7</t>
  </si>
  <si>
    <t>1.8</t>
  </si>
  <si>
    <t>1.9</t>
  </si>
  <si>
    <t>078</t>
  </si>
  <si>
    <t>0702</t>
  </si>
  <si>
    <t>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</si>
</sst>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11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9" fontId="1" fillId="0" borderId="0" xfId="0" applyNumberFormat="1" applyFont="1" applyAlignment="1">
      <alignment wrapText="1"/>
    </xf>
    <xf numFmtId="16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4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10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34"/>
  <sheetViews>
    <sheetView tabSelected="1" view="pageBreakPreview" topLeftCell="A16" zoomScaleNormal="100" zoomScaleSheetLayoutView="100" workbookViewId="0">
      <selection activeCell="F17" sqref="F17:I22"/>
    </sheetView>
  </sheetViews>
  <sheetFormatPr defaultRowHeight="15" x14ac:dyDescent="0.25"/>
  <cols>
    <col min="1" max="1" width="6.140625" style="3" customWidth="1"/>
    <col min="2" max="2" width="29.7109375" style="3" customWidth="1"/>
    <col min="3" max="3" width="18.42578125" style="3" customWidth="1"/>
    <col min="4" max="4" width="12" style="3" customWidth="1"/>
    <col min="5" max="5" width="21" style="3" customWidth="1"/>
    <col min="6" max="6" width="12.7109375" style="3" customWidth="1"/>
    <col min="7" max="7" width="14.7109375" style="3" customWidth="1"/>
    <col min="8" max="8" width="13.42578125" style="3" customWidth="1"/>
    <col min="9" max="9" width="13.140625" style="3" customWidth="1"/>
    <col min="10" max="16384" width="9.140625" style="3"/>
  </cols>
  <sheetData>
    <row r="1" spans="1:11" ht="91.5" customHeight="1" x14ac:dyDescent="0.25">
      <c r="G1" s="75" t="s">
        <v>50</v>
      </c>
      <c r="H1" s="75"/>
      <c r="I1" s="75"/>
    </row>
    <row r="3" spans="1:11" ht="44.25" customHeight="1" x14ac:dyDescent="0.25">
      <c r="A3" s="74" t="s">
        <v>6</v>
      </c>
      <c r="B3" s="74"/>
      <c r="C3" s="74"/>
      <c r="D3" s="74"/>
      <c r="E3" s="74"/>
      <c r="F3" s="74"/>
      <c r="G3" s="74"/>
      <c r="H3" s="74"/>
      <c r="I3" s="74"/>
    </row>
    <row r="5" spans="1:11" ht="49.5" customHeight="1" x14ac:dyDescent="0.25">
      <c r="A5" s="2" t="s">
        <v>1</v>
      </c>
      <c r="B5" s="2" t="s">
        <v>2</v>
      </c>
      <c r="C5" s="25" t="s">
        <v>3</v>
      </c>
      <c r="D5" s="2" t="s">
        <v>0</v>
      </c>
      <c r="E5" s="2" t="s">
        <v>4</v>
      </c>
      <c r="F5" s="9">
        <v>2019</v>
      </c>
      <c r="G5" s="9">
        <v>2020</v>
      </c>
      <c r="H5" s="9">
        <v>2021</v>
      </c>
      <c r="I5" s="9">
        <v>2022</v>
      </c>
    </row>
    <row r="6" spans="1:11" ht="18.75" customHeight="1" x14ac:dyDescent="0.25">
      <c r="A6" s="32">
        <v>1</v>
      </c>
      <c r="B6" s="77" t="s">
        <v>44</v>
      </c>
      <c r="C6" s="78"/>
      <c r="D6" s="78"/>
      <c r="E6" s="78"/>
      <c r="F6" s="78"/>
      <c r="G6" s="78"/>
      <c r="H6" s="78"/>
      <c r="I6" s="79"/>
    </row>
    <row r="7" spans="1:11" ht="93" customHeight="1" x14ac:dyDescent="0.25">
      <c r="A7" s="24" t="s">
        <v>5</v>
      </c>
      <c r="B7" s="34" t="s">
        <v>57</v>
      </c>
      <c r="C7" s="29" t="s">
        <v>45</v>
      </c>
      <c r="D7" s="29"/>
      <c r="E7" s="29" t="s">
        <v>38</v>
      </c>
      <c r="F7" s="29">
        <v>2</v>
      </c>
      <c r="G7" s="29">
        <v>2</v>
      </c>
      <c r="H7" s="29">
        <v>2</v>
      </c>
      <c r="I7" s="29">
        <v>2</v>
      </c>
      <c r="J7" s="35"/>
      <c r="K7" s="62">
        <v>0.6</v>
      </c>
    </row>
    <row r="8" spans="1:11" ht="111.75" customHeight="1" x14ac:dyDescent="0.25">
      <c r="A8" s="16" t="s">
        <v>39</v>
      </c>
      <c r="B8" s="8" t="s">
        <v>58</v>
      </c>
      <c r="C8" s="24" t="s">
        <v>45</v>
      </c>
      <c r="D8" s="9"/>
      <c r="E8" s="9" t="str">
        <f>E7</f>
        <v>Ведомственная статистика</v>
      </c>
      <c r="F8" s="26">
        <v>2</v>
      </c>
      <c r="G8" s="26">
        <v>3</v>
      </c>
      <c r="H8" s="26">
        <v>3</v>
      </c>
      <c r="I8" s="26">
        <v>3</v>
      </c>
    </row>
    <row r="9" spans="1:11" s="33" customFormat="1" ht="111.75" customHeight="1" x14ac:dyDescent="0.25">
      <c r="A9" s="16" t="s">
        <v>71</v>
      </c>
      <c r="B9" s="36" t="s">
        <v>48</v>
      </c>
      <c r="C9" s="38" t="s">
        <v>45</v>
      </c>
      <c r="D9" s="38"/>
      <c r="E9" s="38" t="s">
        <v>38</v>
      </c>
      <c r="F9" s="40">
        <v>5</v>
      </c>
      <c r="G9" s="40">
        <v>5</v>
      </c>
      <c r="H9" s="40">
        <v>5</v>
      </c>
      <c r="I9" s="40">
        <v>5</v>
      </c>
    </row>
    <row r="10" spans="1:11" ht="145.5" customHeight="1" x14ac:dyDescent="0.25">
      <c r="A10" s="24" t="s">
        <v>72</v>
      </c>
      <c r="B10" s="8" t="s">
        <v>73</v>
      </c>
      <c r="C10" s="24" t="s">
        <v>74</v>
      </c>
      <c r="D10" s="38"/>
      <c r="E10" s="38" t="s">
        <v>38</v>
      </c>
      <c r="F10" s="26">
        <v>0</v>
      </c>
      <c r="G10" s="26">
        <v>2</v>
      </c>
      <c r="H10" s="26">
        <v>2</v>
      </c>
      <c r="I10" s="26">
        <v>2</v>
      </c>
    </row>
    <row r="11" spans="1:11" s="37" customFormat="1" ht="77.25" customHeight="1" x14ac:dyDescent="0.25">
      <c r="A11" s="39" t="s">
        <v>75</v>
      </c>
      <c r="B11" s="8" t="s">
        <v>76</v>
      </c>
      <c r="C11" s="39" t="s">
        <v>74</v>
      </c>
      <c r="D11" s="38"/>
      <c r="E11" s="38" t="s">
        <v>38</v>
      </c>
      <c r="F11" s="40">
        <v>0</v>
      </c>
      <c r="G11" s="40">
        <v>1</v>
      </c>
      <c r="H11" s="40">
        <v>1</v>
      </c>
      <c r="I11" s="40">
        <v>0</v>
      </c>
    </row>
    <row r="12" spans="1:11" s="37" customFormat="1" ht="77.25" customHeight="1" x14ac:dyDescent="0.25">
      <c r="A12" s="39" t="s">
        <v>77</v>
      </c>
      <c r="B12" s="8" t="s">
        <v>78</v>
      </c>
      <c r="C12" s="39" t="s">
        <v>74</v>
      </c>
      <c r="D12" s="38"/>
      <c r="E12" s="38" t="s">
        <v>38</v>
      </c>
      <c r="F12" s="40">
        <v>0</v>
      </c>
      <c r="G12" s="40">
        <v>1</v>
      </c>
      <c r="H12" s="40">
        <v>1</v>
      </c>
      <c r="I12" s="40">
        <v>0</v>
      </c>
    </row>
    <row r="13" spans="1:11" s="35" customFormat="1" ht="93" customHeight="1" x14ac:dyDescent="0.25">
      <c r="A13" s="50" t="s">
        <v>104</v>
      </c>
      <c r="B13" s="34" t="s">
        <v>46</v>
      </c>
      <c r="C13" s="50" t="s">
        <v>47</v>
      </c>
      <c r="D13" s="50"/>
      <c r="E13" s="50" t="str">
        <f>E10</f>
        <v>Ведомственная статистика</v>
      </c>
      <c r="F13" s="49">
        <v>1</v>
      </c>
      <c r="G13" s="49">
        <v>1</v>
      </c>
      <c r="H13" s="49">
        <v>1</v>
      </c>
      <c r="I13" s="49">
        <v>1</v>
      </c>
    </row>
    <row r="14" spans="1:11" s="35" customFormat="1" ht="79.5" customHeight="1" x14ac:dyDescent="0.25">
      <c r="A14" s="50" t="s">
        <v>105</v>
      </c>
      <c r="B14" s="34" t="s">
        <v>48</v>
      </c>
      <c r="C14" s="50" t="s">
        <v>45</v>
      </c>
      <c r="D14" s="50"/>
      <c r="E14" s="50" t="str">
        <f t="shared" ref="E14:E15" si="0">E13</f>
        <v>Ведомственная статистика</v>
      </c>
      <c r="F14" s="49">
        <v>5</v>
      </c>
      <c r="G14" s="49">
        <v>5</v>
      </c>
      <c r="H14" s="49">
        <v>5</v>
      </c>
      <c r="I14" s="49">
        <v>5</v>
      </c>
    </row>
    <row r="15" spans="1:11" s="35" customFormat="1" ht="59.25" customHeight="1" x14ac:dyDescent="0.25">
      <c r="A15" s="50" t="s">
        <v>106</v>
      </c>
      <c r="B15" s="34" t="s">
        <v>49</v>
      </c>
      <c r="C15" s="50" t="s">
        <v>45</v>
      </c>
      <c r="D15" s="50"/>
      <c r="E15" s="50" t="str">
        <f t="shared" si="0"/>
        <v>Ведомственная статистика</v>
      </c>
      <c r="F15" s="49">
        <v>1</v>
      </c>
      <c r="G15" s="49">
        <v>1</v>
      </c>
      <c r="H15" s="49">
        <v>1</v>
      </c>
      <c r="I15" s="49">
        <v>1</v>
      </c>
    </row>
    <row r="16" spans="1:11" s="61" customFormat="1" ht="18.75" customHeight="1" x14ac:dyDescent="0.2">
      <c r="A16" s="32">
        <v>2</v>
      </c>
      <c r="B16" s="77" t="s">
        <v>79</v>
      </c>
      <c r="C16" s="78"/>
      <c r="D16" s="78"/>
      <c r="E16" s="78"/>
      <c r="F16" s="78"/>
      <c r="G16" s="78"/>
      <c r="H16" s="78"/>
      <c r="I16" s="79"/>
    </row>
    <row r="17" spans="1:11" s="37" customFormat="1" ht="78" customHeight="1" x14ac:dyDescent="0.25">
      <c r="A17" s="39" t="s">
        <v>80</v>
      </c>
      <c r="B17" s="42" t="s">
        <v>81</v>
      </c>
      <c r="C17" s="44" t="s">
        <v>45</v>
      </c>
      <c r="D17" s="39"/>
      <c r="E17" s="45" t="s">
        <v>89</v>
      </c>
      <c r="F17" s="50">
        <v>0</v>
      </c>
      <c r="G17" s="50">
        <v>0</v>
      </c>
      <c r="H17" s="50">
        <v>0</v>
      </c>
      <c r="I17" s="50">
        <v>0</v>
      </c>
      <c r="K17" s="62">
        <v>0.2</v>
      </c>
    </row>
    <row r="18" spans="1:11" s="37" customFormat="1" ht="63.75" customHeight="1" x14ac:dyDescent="0.25">
      <c r="A18" s="39" t="s">
        <v>84</v>
      </c>
      <c r="B18" s="42" t="s">
        <v>59</v>
      </c>
      <c r="C18" s="44" t="s">
        <v>45</v>
      </c>
      <c r="D18" s="39"/>
      <c r="E18" s="45" t="s">
        <v>89</v>
      </c>
      <c r="F18" s="49">
        <v>0</v>
      </c>
      <c r="G18" s="49">
        <v>0</v>
      </c>
      <c r="H18" s="49">
        <v>0</v>
      </c>
      <c r="I18" s="49">
        <v>0</v>
      </c>
    </row>
    <row r="19" spans="1:11" s="37" customFormat="1" ht="89.25" customHeight="1" x14ac:dyDescent="0.25">
      <c r="A19" s="39" t="s">
        <v>85</v>
      </c>
      <c r="B19" s="42" t="s">
        <v>60</v>
      </c>
      <c r="C19" s="44" t="s">
        <v>61</v>
      </c>
      <c r="D19" s="39"/>
      <c r="E19" s="45" t="s">
        <v>38</v>
      </c>
      <c r="F19" s="49">
        <v>76</v>
      </c>
      <c r="G19" s="49">
        <v>76</v>
      </c>
      <c r="H19" s="49">
        <v>78</v>
      </c>
      <c r="I19" s="49">
        <v>79</v>
      </c>
    </row>
    <row r="20" spans="1:11" s="37" customFormat="1" ht="55.5" customHeight="1" x14ac:dyDescent="0.25">
      <c r="A20" s="39" t="s">
        <v>86</v>
      </c>
      <c r="B20" s="42" t="s">
        <v>82</v>
      </c>
      <c r="C20" s="44" t="s">
        <v>45</v>
      </c>
      <c r="D20" s="39"/>
      <c r="E20" s="45" t="s">
        <v>38</v>
      </c>
      <c r="F20" s="49">
        <v>36</v>
      </c>
      <c r="G20" s="49">
        <v>36</v>
      </c>
      <c r="H20" s="49">
        <v>39</v>
      </c>
      <c r="I20" s="49">
        <v>40</v>
      </c>
    </row>
    <row r="21" spans="1:11" s="37" customFormat="1" ht="75.75" customHeight="1" x14ac:dyDescent="0.25">
      <c r="A21" s="39" t="s">
        <v>87</v>
      </c>
      <c r="B21" s="42" t="s">
        <v>83</v>
      </c>
      <c r="C21" s="44" t="s">
        <v>45</v>
      </c>
      <c r="D21" s="39"/>
      <c r="E21" s="45" t="s">
        <v>38</v>
      </c>
      <c r="F21" s="49">
        <v>15</v>
      </c>
      <c r="G21" s="49">
        <v>15</v>
      </c>
      <c r="H21" s="49">
        <v>17</v>
      </c>
      <c r="I21" s="49">
        <v>18</v>
      </c>
    </row>
    <row r="22" spans="1:11" s="37" customFormat="1" ht="90" customHeight="1" x14ac:dyDescent="0.25">
      <c r="A22" s="39" t="s">
        <v>88</v>
      </c>
      <c r="B22" s="43" t="s">
        <v>62</v>
      </c>
      <c r="C22" s="44" t="s">
        <v>45</v>
      </c>
      <c r="D22" s="39"/>
      <c r="E22" s="45" t="s">
        <v>38</v>
      </c>
      <c r="F22" s="49">
        <v>5895</v>
      </c>
      <c r="G22" s="49">
        <v>5890</v>
      </c>
      <c r="H22" s="49">
        <v>5885</v>
      </c>
      <c r="I22" s="49">
        <v>5880</v>
      </c>
    </row>
    <row r="23" spans="1:11" s="37" customFormat="1" ht="18.75" customHeight="1" x14ac:dyDescent="0.3">
      <c r="A23" s="32" t="s">
        <v>90</v>
      </c>
      <c r="B23" s="80" t="s">
        <v>91</v>
      </c>
      <c r="C23" s="81"/>
      <c r="D23" s="81"/>
      <c r="E23" s="81"/>
      <c r="F23" s="81"/>
      <c r="G23" s="81"/>
      <c r="H23" s="81"/>
      <c r="I23" s="82"/>
    </row>
    <row r="24" spans="1:11" s="46" customFormat="1" ht="54" customHeight="1" x14ac:dyDescent="0.25">
      <c r="A24" s="39" t="s">
        <v>92</v>
      </c>
      <c r="B24" s="52" t="s">
        <v>98</v>
      </c>
      <c r="C24" s="53" t="s">
        <v>45</v>
      </c>
      <c r="D24" s="39"/>
      <c r="E24" s="55" t="s">
        <v>38</v>
      </c>
      <c r="F24" s="40">
        <v>0</v>
      </c>
      <c r="G24" s="57">
        <v>1</v>
      </c>
      <c r="H24" s="57">
        <v>1</v>
      </c>
      <c r="I24" s="57">
        <v>1</v>
      </c>
      <c r="K24" s="62">
        <v>0.2</v>
      </c>
    </row>
    <row r="25" spans="1:11" s="46" customFormat="1" ht="61.5" customHeight="1" x14ac:dyDescent="0.25">
      <c r="A25" s="58" t="s">
        <v>93</v>
      </c>
      <c r="B25" s="51" t="s">
        <v>99</v>
      </c>
      <c r="C25" s="53" t="s">
        <v>45</v>
      </c>
      <c r="D25" s="39"/>
      <c r="E25" s="54" t="s">
        <v>38</v>
      </c>
      <c r="F25" s="40">
        <v>0</v>
      </c>
      <c r="G25" s="58">
        <v>200</v>
      </c>
      <c r="H25" s="58">
        <v>200</v>
      </c>
      <c r="I25" s="58">
        <v>200</v>
      </c>
    </row>
    <row r="26" spans="1:11" s="46" customFormat="1" ht="54" customHeight="1" x14ac:dyDescent="0.25">
      <c r="A26" s="58" t="s">
        <v>94</v>
      </c>
      <c r="B26" s="51" t="s">
        <v>100</v>
      </c>
      <c r="C26" s="53" t="s">
        <v>45</v>
      </c>
      <c r="D26" s="39"/>
      <c r="E26" s="54" t="s">
        <v>38</v>
      </c>
      <c r="F26" s="40">
        <v>0</v>
      </c>
      <c r="G26" s="59">
        <v>30</v>
      </c>
      <c r="H26" s="59">
        <v>30</v>
      </c>
      <c r="I26" s="59">
        <v>30</v>
      </c>
    </row>
    <row r="27" spans="1:11" s="46" customFormat="1" ht="79.5" customHeight="1" x14ac:dyDescent="0.25">
      <c r="A27" s="58" t="s">
        <v>95</v>
      </c>
      <c r="B27" s="51" t="s">
        <v>101</v>
      </c>
      <c r="C27" s="53" t="s">
        <v>45</v>
      </c>
      <c r="D27" s="39"/>
      <c r="E27" s="54" t="s">
        <v>38</v>
      </c>
      <c r="F27" s="40">
        <v>0</v>
      </c>
      <c r="G27" s="59">
        <v>5</v>
      </c>
      <c r="H27" s="59">
        <v>7</v>
      </c>
      <c r="I27" s="59">
        <v>9</v>
      </c>
    </row>
    <row r="28" spans="1:11" s="46" customFormat="1" ht="86.25" customHeight="1" x14ac:dyDescent="0.25">
      <c r="A28" s="58" t="s">
        <v>96</v>
      </c>
      <c r="B28" s="51" t="s">
        <v>102</v>
      </c>
      <c r="C28" s="53" t="s">
        <v>45</v>
      </c>
      <c r="D28" s="39"/>
      <c r="E28" s="54" t="s">
        <v>38</v>
      </c>
      <c r="F28" s="40">
        <v>0</v>
      </c>
      <c r="G28" s="59">
        <v>5</v>
      </c>
      <c r="H28" s="59">
        <v>7</v>
      </c>
      <c r="I28" s="59">
        <v>9</v>
      </c>
    </row>
    <row r="29" spans="1:11" s="46" customFormat="1" ht="80.25" customHeight="1" x14ac:dyDescent="0.25">
      <c r="A29" s="58" t="s">
        <v>97</v>
      </c>
      <c r="B29" s="51" t="s">
        <v>103</v>
      </c>
      <c r="C29" s="53" t="s">
        <v>45</v>
      </c>
      <c r="D29" s="39"/>
      <c r="E29" s="54" t="s">
        <v>38</v>
      </c>
      <c r="F29" s="40">
        <v>0</v>
      </c>
      <c r="G29" s="59">
        <v>8</v>
      </c>
      <c r="H29" s="59">
        <v>10</v>
      </c>
      <c r="I29" s="59">
        <v>12</v>
      </c>
    </row>
    <row r="34" spans="1:9" ht="15.75" x14ac:dyDescent="0.25">
      <c r="A34" s="76" t="s">
        <v>70</v>
      </c>
      <c r="B34" s="76"/>
      <c r="C34" s="76"/>
      <c r="D34" s="76"/>
      <c r="E34" s="76"/>
      <c r="F34" s="76"/>
      <c r="G34" s="76"/>
      <c r="H34" s="76"/>
      <c r="I34" s="76"/>
    </row>
  </sheetData>
  <mergeCells count="6">
    <mergeCell ref="A3:I3"/>
    <mergeCell ref="G1:I1"/>
    <mergeCell ref="A34:I34"/>
    <mergeCell ref="B6:I6"/>
    <mergeCell ref="B16:I16"/>
    <mergeCell ref="B23:I23"/>
  </mergeCells>
  <pageMargins left="0.51181102362204722" right="0.39370078740157483" top="0.23622047244094491" bottom="0.15748031496062992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3"/>
  <sheetViews>
    <sheetView view="pageBreakPreview" topLeftCell="A25" zoomScale="90" zoomScaleNormal="100" zoomScaleSheetLayoutView="90" workbookViewId="0">
      <selection activeCell="A26" sqref="A26:C31"/>
    </sheetView>
  </sheetViews>
  <sheetFormatPr defaultRowHeight="15" x14ac:dyDescent="0.25"/>
  <cols>
    <col min="1" max="1" width="10.140625" style="18" customWidth="1"/>
    <col min="2" max="2" width="32.7109375" style="18" customWidth="1"/>
    <col min="3" max="3" width="14.42578125" style="18" customWidth="1"/>
    <col min="4" max="4" width="10" style="18" customWidth="1"/>
    <col min="5" max="5" width="9" style="18" customWidth="1"/>
    <col min="6" max="6" width="12.5703125" style="18" customWidth="1"/>
    <col min="7" max="7" width="12.85546875" style="18" customWidth="1"/>
    <col min="8" max="8" width="11.7109375" style="18" customWidth="1"/>
    <col min="9" max="9" width="13.85546875" style="18" customWidth="1"/>
    <col min="10" max="11" width="12" style="18" customWidth="1"/>
    <col min="12" max="12" width="13.28515625" style="18" customWidth="1"/>
    <col min="13" max="13" width="13.85546875" style="18" customWidth="1"/>
    <col min="14" max="14" width="13.5703125" style="18" customWidth="1"/>
    <col min="15" max="15" width="12.28515625" style="18" customWidth="1"/>
    <col min="16" max="16" width="6.140625" style="18" customWidth="1"/>
    <col min="17" max="16384" width="9.140625" style="18"/>
  </cols>
  <sheetData>
    <row r="1" spans="1:15" ht="68.25" customHeight="1" x14ac:dyDescent="0.25">
      <c r="L1" s="84" t="s">
        <v>51</v>
      </c>
      <c r="M1" s="84"/>
      <c r="N1" s="84"/>
      <c r="O1" s="84"/>
    </row>
    <row r="3" spans="1:15" ht="18.75" x14ac:dyDescent="0.25">
      <c r="A3" s="83" t="s">
        <v>11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5" spans="1:15" x14ac:dyDescent="0.25">
      <c r="A5" s="85" t="s">
        <v>9</v>
      </c>
      <c r="B5" s="85" t="s">
        <v>10</v>
      </c>
      <c r="C5" s="85" t="s">
        <v>3</v>
      </c>
      <c r="D5" s="88">
        <v>2018</v>
      </c>
      <c r="E5" s="88">
        <v>2019</v>
      </c>
      <c r="F5" s="88" t="s">
        <v>7</v>
      </c>
      <c r="G5" s="88"/>
      <c r="H5" s="89" t="s">
        <v>8</v>
      </c>
      <c r="I5" s="89"/>
      <c r="J5" s="89"/>
      <c r="K5" s="89"/>
      <c r="L5" s="89"/>
      <c r="M5" s="89"/>
      <c r="N5" s="89"/>
      <c r="O5" s="89"/>
    </row>
    <row r="6" spans="1:15" ht="16.5" customHeight="1" x14ac:dyDescent="0.25">
      <c r="A6" s="86"/>
      <c r="B6" s="87"/>
      <c r="C6" s="86"/>
      <c r="D6" s="88"/>
      <c r="E6" s="88"/>
      <c r="F6" s="88"/>
      <c r="G6" s="88"/>
      <c r="H6" s="89"/>
      <c r="I6" s="89"/>
      <c r="J6" s="89"/>
      <c r="K6" s="89"/>
      <c r="L6" s="89"/>
      <c r="M6" s="89"/>
      <c r="N6" s="89"/>
      <c r="O6" s="89"/>
    </row>
    <row r="7" spans="1:15" x14ac:dyDescent="0.25">
      <c r="A7" s="86"/>
      <c r="B7" s="87"/>
      <c r="C7" s="86"/>
      <c r="D7" s="88"/>
      <c r="E7" s="88"/>
      <c r="F7" s="12">
        <v>2020</v>
      </c>
      <c r="G7" s="12">
        <v>2021</v>
      </c>
      <c r="H7" s="12">
        <v>2022</v>
      </c>
      <c r="I7" s="12">
        <v>2023</v>
      </c>
      <c r="J7" s="12">
        <v>2024</v>
      </c>
      <c r="K7" s="12">
        <v>2025</v>
      </c>
      <c r="L7" s="12">
        <v>2026</v>
      </c>
      <c r="M7" s="12">
        <v>2027</v>
      </c>
      <c r="N7" s="12">
        <v>2028</v>
      </c>
      <c r="O7" s="12">
        <v>2029</v>
      </c>
    </row>
    <row r="8" spans="1:15" ht="21" customHeight="1" x14ac:dyDescent="0.25">
      <c r="A8" s="13">
        <v>1</v>
      </c>
      <c r="B8" s="90" t="str">
        <f>'Прил№1 к паспорту'!B6</f>
        <v xml:space="preserve">Цель 1 "Повышение эффективности  противодействия терроризму и экстремизму"   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2"/>
    </row>
    <row r="9" spans="1:15" ht="87" customHeight="1" x14ac:dyDescent="0.25">
      <c r="A9" s="5" t="s">
        <v>5</v>
      </c>
      <c r="B9" s="11" t="str">
        <f>'Прил№1 к паспорту'!B7</f>
        <v>Количество изготовленных и размещенных стендов наглядной агитации и социальной рекламы, в целях профилактики экстремизма и терроризма</v>
      </c>
      <c r="C9" s="10" t="str">
        <f>'Прил№1 к паспорту'!C7</f>
        <v>Шт</v>
      </c>
      <c r="D9" s="27">
        <f>'Прил№1 к паспорту'!F7</f>
        <v>2</v>
      </c>
      <c r="E9" s="27">
        <f>'Прил№1 к паспорту'!G7</f>
        <v>2</v>
      </c>
      <c r="F9" s="27">
        <f>'Прил№1 к паспорту'!H7</f>
        <v>2</v>
      </c>
      <c r="G9" s="27">
        <f>'Прил№1 к паспорту'!I7</f>
        <v>2</v>
      </c>
      <c r="H9" s="27">
        <f t="shared" ref="H9:O9" si="0">G9</f>
        <v>2</v>
      </c>
      <c r="I9" s="27">
        <f t="shared" si="0"/>
        <v>2</v>
      </c>
      <c r="J9" s="27">
        <f t="shared" si="0"/>
        <v>2</v>
      </c>
      <c r="K9" s="27">
        <f t="shared" si="0"/>
        <v>2</v>
      </c>
      <c r="L9" s="27">
        <f t="shared" si="0"/>
        <v>2</v>
      </c>
      <c r="M9" s="27">
        <f t="shared" si="0"/>
        <v>2</v>
      </c>
      <c r="N9" s="27">
        <f t="shared" si="0"/>
        <v>2</v>
      </c>
      <c r="O9" s="27">
        <f t="shared" si="0"/>
        <v>2</v>
      </c>
    </row>
    <row r="10" spans="1:15" ht="81.75" customHeight="1" x14ac:dyDescent="0.25">
      <c r="A10" s="5" t="s">
        <v>39</v>
      </c>
      <c r="B10" s="11" t="s">
        <v>52</v>
      </c>
      <c r="C10" s="10" t="str">
        <f>'Прил№1 к паспорту'!C8</f>
        <v>Шт</v>
      </c>
      <c r="D10" s="27">
        <f>'Прил№1 к паспорту'!F8</f>
        <v>2</v>
      </c>
      <c r="E10" s="27">
        <f>'Прил№1 к паспорту'!G8</f>
        <v>3</v>
      </c>
      <c r="F10" s="27">
        <f>'Прил№1 к паспорту'!H8</f>
        <v>3</v>
      </c>
      <c r="G10" s="27">
        <f>'Прил№1 к паспорту'!I8</f>
        <v>3</v>
      </c>
      <c r="H10" s="27">
        <v>2</v>
      </c>
      <c r="I10" s="27">
        <f>H10</f>
        <v>2</v>
      </c>
      <c r="J10" s="27">
        <v>2</v>
      </c>
      <c r="K10" s="27">
        <v>2</v>
      </c>
      <c r="L10" s="27">
        <v>2</v>
      </c>
      <c r="M10" s="27">
        <v>2</v>
      </c>
      <c r="N10" s="27">
        <v>2</v>
      </c>
      <c r="O10" s="27">
        <v>2</v>
      </c>
    </row>
    <row r="11" spans="1:15" ht="81.75" customHeight="1" x14ac:dyDescent="0.25">
      <c r="A11" s="5" t="s">
        <v>40</v>
      </c>
      <c r="B11" s="11" t="str">
        <f>'Прил№1 к паспорту'!B14</f>
        <v>Количество обследованных потенциально опасных объектов, объектов жизнеобеспечения населения, с массовым пребыванием людей</v>
      </c>
      <c r="C11" s="10" t="str">
        <f>'Прил№1 к паспорту'!C10</f>
        <v>Шт (учебных учреждений)</v>
      </c>
      <c r="D11" s="27">
        <f>'Прил№1 к паспорту'!F14</f>
        <v>5</v>
      </c>
      <c r="E11" s="27">
        <f>'Прил№1 к паспорту'!G14</f>
        <v>5</v>
      </c>
      <c r="F11" s="27">
        <f>'Прил№1 к паспорту'!H14</f>
        <v>5</v>
      </c>
      <c r="G11" s="27">
        <f>'Прил№1 к паспорту'!I14</f>
        <v>5</v>
      </c>
      <c r="H11" s="27">
        <v>1</v>
      </c>
      <c r="I11" s="27">
        <v>1</v>
      </c>
      <c r="J11" s="27">
        <v>1</v>
      </c>
      <c r="K11" s="27">
        <v>1</v>
      </c>
      <c r="L11" s="27">
        <v>1</v>
      </c>
      <c r="M11" s="27">
        <v>1</v>
      </c>
      <c r="N11" s="27">
        <v>1</v>
      </c>
      <c r="O11" s="27">
        <v>1</v>
      </c>
    </row>
    <row r="12" spans="1:15" s="31" customFormat="1" ht="123.75" customHeight="1" x14ac:dyDescent="0.25">
      <c r="A12" s="5" t="s">
        <v>72</v>
      </c>
      <c r="B12" s="8" t="s">
        <v>73</v>
      </c>
      <c r="C12" s="58" t="s">
        <v>74</v>
      </c>
      <c r="D12" s="27">
        <v>0</v>
      </c>
      <c r="E12" s="59">
        <v>0</v>
      </c>
      <c r="F12" s="59">
        <v>2</v>
      </c>
      <c r="G12" s="59">
        <v>2</v>
      </c>
      <c r="H12" s="59">
        <v>2</v>
      </c>
      <c r="I12" s="59">
        <v>2</v>
      </c>
      <c r="J12" s="59">
        <v>2</v>
      </c>
      <c r="K12" s="59">
        <v>2</v>
      </c>
      <c r="L12" s="59">
        <v>2</v>
      </c>
      <c r="M12" s="59">
        <v>2</v>
      </c>
      <c r="N12" s="59">
        <v>2</v>
      </c>
      <c r="O12" s="59">
        <v>2</v>
      </c>
    </row>
    <row r="13" spans="1:15" s="31" customFormat="1" ht="81.75" customHeight="1" x14ac:dyDescent="0.25">
      <c r="A13" s="5" t="s">
        <v>75</v>
      </c>
      <c r="B13" s="8" t="s">
        <v>76</v>
      </c>
      <c r="C13" s="58" t="s">
        <v>74</v>
      </c>
      <c r="D13" s="27">
        <v>0</v>
      </c>
      <c r="E13" s="59">
        <v>0</v>
      </c>
      <c r="F13" s="59">
        <v>1</v>
      </c>
      <c r="G13" s="59">
        <v>1</v>
      </c>
      <c r="H13" s="59">
        <v>0</v>
      </c>
      <c r="I13" s="59">
        <v>0</v>
      </c>
      <c r="J13" s="59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</row>
    <row r="14" spans="1:15" s="31" customFormat="1" ht="81.75" customHeight="1" x14ac:dyDescent="0.25">
      <c r="A14" s="5" t="s">
        <v>77</v>
      </c>
      <c r="B14" s="8" t="s">
        <v>78</v>
      </c>
      <c r="C14" s="58" t="s">
        <v>74</v>
      </c>
      <c r="D14" s="27">
        <v>0</v>
      </c>
      <c r="E14" s="59">
        <v>0</v>
      </c>
      <c r="F14" s="59">
        <v>1</v>
      </c>
      <c r="G14" s="59">
        <v>1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</row>
    <row r="15" spans="1:15" s="31" customFormat="1" ht="81.75" customHeight="1" x14ac:dyDescent="0.25">
      <c r="A15" s="5" t="s">
        <v>104</v>
      </c>
      <c r="B15" s="34" t="s">
        <v>46</v>
      </c>
      <c r="C15" s="50" t="s">
        <v>47</v>
      </c>
      <c r="D15" s="27">
        <v>0</v>
      </c>
      <c r="E15" s="49">
        <v>1</v>
      </c>
      <c r="F15" s="49">
        <v>1</v>
      </c>
      <c r="G15" s="49">
        <v>1</v>
      </c>
      <c r="H15" s="49">
        <v>1</v>
      </c>
      <c r="I15" s="49">
        <v>1</v>
      </c>
      <c r="J15" s="49">
        <v>1</v>
      </c>
      <c r="K15" s="49">
        <v>1</v>
      </c>
      <c r="L15" s="49">
        <v>1</v>
      </c>
      <c r="M15" s="49">
        <v>1</v>
      </c>
      <c r="N15" s="49">
        <v>1</v>
      </c>
      <c r="O15" s="49">
        <v>1</v>
      </c>
    </row>
    <row r="16" spans="1:15" s="31" customFormat="1" ht="81.75" customHeight="1" x14ac:dyDescent="0.25">
      <c r="A16" s="5" t="s">
        <v>105</v>
      </c>
      <c r="B16" s="34" t="s">
        <v>48</v>
      </c>
      <c r="C16" s="50" t="s">
        <v>45</v>
      </c>
      <c r="D16" s="27">
        <v>0</v>
      </c>
      <c r="E16" s="49">
        <v>5</v>
      </c>
      <c r="F16" s="49">
        <v>5</v>
      </c>
      <c r="G16" s="49">
        <v>5</v>
      </c>
      <c r="H16" s="49">
        <v>5</v>
      </c>
      <c r="I16" s="49">
        <v>5</v>
      </c>
      <c r="J16" s="49">
        <v>5</v>
      </c>
      <c r="K16" s="49">
        <v>5</v>
      </c>
      <c r="L16" s="49">
        <v>5</v>
      </c>
      <c r="M16" s="49">
        <v>5</v>
      </c>
      <c r="N16" s="49">
        <v>5</v>
      </c>
      <c r="O16" s="49">
        <v>5</v>
      </c>
    </row>
    <row r="17" spans="1:15" s="31" customFormat="1" ht="81.75" customHeight="1" x14ac:dyDescent="0.25">
      <c r="A17" s="5" t="s">
        <v>106</v>
      </c>
      <c r="B17" s="34" t="s">
        <v>49</v>
      </c>
      <c r="C17" s="50" t="s">
        <v>45</v>
      </c>
      <c r="D17" s="27">
        <v>0</v>
      </c>
      <c r="E17" s="49">
        <v>1</v>
      </c>
      <c r="F17" s="49">
        <v>1</v>
      </c>
      <c r="G17" s="49">
        <v>1</v>
      </c>
      <c r="H17" s="49">
        <v>1</v>
      </c>
      <c r="I17" s="49">
        <v>1</v>
      </c>
      <c r="J17" s="49">
        <v>1</v>
      </c>
      <c r="K17" s="49">
        <v>1</v>
      </c>
      <c r="L17" s="49">
        <v>1</v>
      </c>
      <c r="M17" s="49">
        <v>1</v>
      </c>
      <c r="N17" s="49">
        <v>1</v>
      </c>
      <c r="O17" s="49">
        <v>1</v>
      </c>
    </row>
    <row r="18" spans="1:15" s="31" customFormat="1" ht="24.75" customHeight="1" x14ac:dyDescent="0.25">
      <c r="A18" s="32">
        <v>2</v>
      </c>
      <c r="B18" s="93" t="s">
        <v>79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</row>
    <row r="19" spans="1:15" s="31" customFormat="1" ht="81.75" customHeight="1" x14ac:dyDescent="0.25">
      <c r="A19" s="5" t="s">
        <v>80</v>
      </c>
      <c r="B19" s="47" t="s">
        <v>81</v>
      </c>
      <c r="C19" s="57" t="s">
        <v>45</v>
      </c>
      <c r="D19" s="27">
        <v>0</v>
      </c>
      <c r="E19" s="50">
        <v>0</v>
      </c>
      <c r="F19" s="50">
        <v>0</v>
      </c>
      <c r="G19" s="50">
        <v>0</v>
      </c>
      <c r="H19" s="50">
        <v>0</v>
      </c>
      <c r="I19" s="50">
        <v>0</v>
      </c>
      <c r="J19" s="50">
        <v>0</v>
      </c>
      <c r="K19" s="50">
        <v>0</v>
      </c>
      <c r="L19" s="50">
        <v>0</v>
      </c>
      <c r="M19" s="50">
        <v>0</v>
      </c>
      <c r="N19" s="50">
        <v>0</v>
      </c>
      <c r="O19" s="50">
        <v>0</v>
      </c>
    </row>
    <row r="20" spans="1:15" s="31" customFormat="1" ht="81.75" customHeight="1" x14ac:dyDescent="0.25">
      <c r="A20" s="5" t="s">
        <v>84</v>
      </c>
      <c r="B20" s="47" t="s">
        <v>59</v>
      </c>
      <c r="C20" s="57" t="s">
        <v>45</v>
      </c>
      <c r="D20" s="27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49">
        <v>0</v>
      </c>
      <c r="K20" s="49">
        <v>0</v>
      </c>
      <c r="L20" s="49">
        <v>0</v>
      </c>
      <c r="M20" s="49">
        <v>0</v>
      </c>
      <c r="N20" s="49">
        <v>0</v>
      </c>
      <c r="O20" s="49">
        <v>0</v>
      </c>
    </row>
    <row r="21" spans="1:15" s="31" customFormat="1" ht="81.75" customHeight="1" x14ac:dyDescent="0.25">
      <c r="A21" s="5" t="s">
        <v>85</v>
      </c>
      <c r="B21" s="47" t="s">
        <v>60</v>
      </c>
      <c r="C21" s="57" t="s">
        <v>61</v>
      </c>
      <c r="D21" s="27">
        <v>0</v>
      </c>
      <c r="E21" s="49">
        <v>76</v>
      </c>
      <c r="F21" s="49">
        <v>76</v>
      </c>
      <c r="G21" s="49">
        <v>78</v>
      </c>
      <c r="H21" s="49">
        <v>79</v>
      </c>
      <c r="I21" s="49">
        <v>79</v>
      </c>
      <c r="J21" s="49">
        <v>79</v>
      </c>
      <c r="K21" s="49">
        <v>79</v>
      </c>
      <c r="L21" s="49">
        <v>79</v>
      </c>
      <c r="M21" s="49">
        <v>79</v>
      </c>
      <c r="N21" s="49">
        <v>79</v>
      </c>
      <c r="O21" s="49">
        <v>79</v>
      </c>
    </row>
    <row r="22" spans="1:15" s="31" customFormat="1" ht="81.75" customHeight="1" x14ac:dyDescent="0.25">
      <c r="A22" s="5" t="s">
        <v>86</v>
      </c>
      <c r="B22" s="47" t="s">
        <v>82</v>
      </c>
      <c r="C22" s="57" t="s">
        <v>45</v>
      </c>
      <c r="D22" s="27">
        <v>0</v>
      </c>
      <c r="E22" s="49">
        <v>36</v>
      </c>
      <c r="F22" s="49">
        <v>36</v>
      </c>
      <c r="G22" s="49">
        <v>39</v>
      </c>
      <c r="H22" s="49">
        <v>40</v>
      </c>
      <c r="I22" s="49">
        <v>40</v>
      </c>
      <c r="J22" s="49">
        <v>40</v>
      </c>
      <c r="K22" s="49">
        <v>40</v>
      </c>
      <c r="L22" s="49">
        <v>40</v>
      </c>
      <c r="M22" s="49">
        <v>40</v>
      </c>
      <c r="N22" s="49">
        <v>40</v>
      </c>
      <c r="O22" s="49">
        <v>40</v>
      </c>
    </row>
    <row r="23" spans="1:15" s="31" customFormat="1" ht="81.75" customHeight="1" x14ac:dyDescent="0.25">
      <c r="A23" s="5" t="s">
        <v>87</v>
      </c>
      <c r="B23" s="47" t="s">
        <v>83</v>
      </c>
      <c r="C23" s="57" t="s">
        <v>45</v>
      </c>
      <c r="D23" s="27">
        <v>0</v>
      </c>
      <c r="E23" s="49">
        <v>15</v>
      </c>
      <c r="F23" s="49">
        <v>15</v>
      </c>
      <c r="G23" s="49">
        <v>17</v>
      </c>
      <c r="H23" s="49">
        <v>18</v>
      </c>
      <c r="I23" s="49">
        <v>18</v>
      </c>
      <c r="J23" s="49">
        <v>18</v>
      </c>
      <c r="K23" s="49">
        <v>18</v>
      </c>
      <c r="L23" s="49">
        <v>18</v>
      </c>
      <c r="M23" s="49">
        <v>18</v>
      </c>
      <c r="N23" s="49">
        <v>18</v>
      </c>
      <c r="O23" s="49">
        <v>18</v>
      </c>
    </row>
    <row r="24" spans="1:15" s="31" customFormat="1" ht="81.75" customHeight="1" x14ac:dyDescent="0.25">
      <c r="A24" s="5" t="s">
        <v>88</v>
      </c>
      <c r="B24" s="48" t="s">
        <v>62</v>
      </c>
      <c r="C24" s="57" t="s">
        <v>45</v>
      </c>
      <c r="D24" s="27">
        <v>0</v>
      </c>
      <c r="E24" s="49">
        <v>5895</v>
      </c>
      <c r="F24" s="49">
        <v>5890</v>
      </c>
      <c r="G24" s="49">
        <v>5885</v>
      </c>
      <c r="H24" s="49">
        <v>5880</v>
      </c>
      <c r="I24" s="49">
        <v>5880</v>
      </c>
      <c r="J24" s="49">
        <v>5880</v>
      </c>
      <c r="K24" s="49">
        <v>5880</v>
      </c>
      <c r="L24" s="49">
        <v>5880</v>
      </c>
      <c r="M24" s="49">
        <v>5880</v>
      </c>
      <c r="N24" s="49">
        <v>5880</v>
      </c>
      <c r="O24" s="49">
        <v>5880</v>
      </c>
    </row>
    <row r="25" spans="1:15" s="31" customFormat="1" ht="17.25" customHeight="1" x14ac:dyDescent="0.25">
      <c r="A25" s="72">
        <v>3</v>
      </c>
      <c r="B25" s="95" t="s">
        <v>91</v>
      </c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</row>
    <row r="26" spans="1:15" s="31" customFormat="1" ht="81.75" customHeight="1" x14ac:dyDescent="0.25">
      <c r="A26" s="5" t="s">
        <v>92</v>
      </c>
      <c r="B26" s="68" t="s">
        <v>98</v>
      </c>
      <c r="C26" s="60" t="s">
        <v>45</v>
      </c>
      <c r="D26" s="69">
        <v>0</v>
      </c>
      <c r="E26" s="70">
        <v>0</v>
      </c>
      <c r="F26" s="60">
        <v>1</v>
      </c>
      <c r="G26" s="60">
        <v>1</v>
      </c>
      <c r="H26" s="60">
        <v>1</v>
      </c>
      <c r="I26" s="60">
        <v>1</v>
      </c>
      <c r="J26" s="60">
        <v>1</v>
      </c>
      <c r="K26" s="60">
        <v>1</v>
      </c>
      <c r="L26" s="60">
        <v>1</v>
      </c>
      <c r="M26" s="60">
        <v>1</v>
      </c>
      <c r="N26" s="60">
        <v>1</v>
      </c>
      <c r="O26" s="60">
        <v>1</v>
      </c>
    </row>
    <row r="27" spans="1:15" s="31" customFormat="1" ht="81.75" customHeight="1" x14ac:dyDescent="0.25">
      <c r="A27" s="5" t="s">
        <v>93</v>
      </c>
      <c r="B27" s="56" t="s">
        <v>99</v>
      </c>
      <c r="C27" s="57" t="s">
        <v>45</v>
      </c>
      <c r="D27" s="69">
        <v>0</v>
      </c>
      <c r="E27" s="70">
        <v>0</v>
      </c>
      <c r="F27" s="58">
        <v>200</v>
      </c>
      <c r="G27" s="58">
        <v>200</v>
      </c>
      <c r="H27" s="58">
        <v>200</v>
      </c>
      <c r="I27" s="58">
        <v>200</v>
      </c>
      <c r="J27" s="58">
        <v>200</v>
      </c>
      <c r="K27" s="58">
        <v>200</v>
      </c>
      <c r="L27" s="58">
        <v>200</v>
      </c>
      <c r="M27" s="58">
        <v>200</v>
      </c>
      <c r="N27" s="58">
        <v>200</v>
      </c>
      <c r="O27" s="58">
        <v>200</v>
      </c>
    </row>
    <row r="28" spans="1:15" s="31" customFormat="1" ht="81.75" customHeight="1" x14ac:dyDescent="0.25">
      <c r="A28" s="5" t="s">
        <v>94</v>
      </c>
      <c r="B28" s="56" t="s">
        <v>100</v>
      </c>
      <c r="C28" s="57" t="s">
        <v>45</v>
      </c>
      <c r="D28" s="69">
        <v>0</v>
      </c>
      <c r="E28" s="70">
        <v>0</v>
      </c>
      <c r="F28" s="59">
        <v>30</v>
      </c>
      <c r="G28" s="59">
        <v>30</v>
      </c>
      <c r="H28" s="59">
        <v>30</v>
      </c>
      <c r="I28" s="59">
        <v>30</v>
      </c>
      <c r="J28" s="59">
        <v>30</v>
      </c>
      <c r="K28" s="59">
        <v>30</v>
      </c>
      <c r="L28" s="59">
        <v>30</v>
      </c>
      <c r="M28" s="59">
        <v>30</v>
      </c>
      <c r="N28" s="59">
        <v>30</v>
      </c>
      <c r="O28" s="59">
        <v>30</v>
      </c>
    </row>
    <row r="29" spans="1:15" s="31" customFormat="1" ht="81.75" customHeight="1" x14ac:dyDescent="0.25">
      <c r="A29" s="5" t="s">
        <v>95</v>
      </c>
      <c r="B29" s="56" t="s">
        <v>101</v>
      </c>
      <c r="C29" s="57" t="s">
        <v>45</v>
      </c>
      <c r="D29" s="69">
        <v>0</v>
      </c>
      <c r="E29" s="70">
        <v>0</v>
      </c>
      <c r="F29" s="59">
        <v>5</v>
      </c>
      <c r="G29" s="59">
        <v>7</v>
      </c>
      <c r="H29" s="59">
        <v>9</v>
      </c>
      <c r="I29" s="59">
        <v>9</v>
      </c>
      <c r="J29" s="59">
        <v>9</v>
      </c>
      <c r="K29" s="59">
        <v>9</v>
      </c>
      <c r="L29" s="59">
        <v>9</v>
      </c>
      <c r="M29" s="59">
        <v>9</v>
      </c>
      <c r="N29" s="59">
        <v>9</v>
      </c>
      <c r="O29" s="59">
        <v>9</v>
      </c>
    </row>
    <row r="30" spans="1:15" s="31" customFormat="1" ht="81.75" customHeight="1" x14ac:dyDescent="0.25">
      <c r="A30" s="5" t="s">
        <v>96</v>
      </c>
      <c r="B30" s="56" t="s">
        <v>102</v>
      </c>
      <c r="C30" s="57" t="s">
        <v>45</v>
      </c>
      <c r="D30" s="69">
        <v>0</v>
      </c>
      <c r="E30" s="70">
        <v>0</v>
      </c>
      <c r="F30" s="59">
        <v>5</v>
      </c>
      <c r="G30" s="59">
        <v>7</v>
      </c>
      <c r="H30" s="59">
        <v>9</v>
      </c>
      <c r="I30" s="59">
        <v>9</v>
      </c>
      <c r="J30" s="59">
        <v>9</v>
      </c>
      <c r="K30" s="59">
        <v>9</v>
      </c>
      <c r="L30" s="59">
        <v>9</v>
      </c>
      <c r="M30" s="59">
        <v>9</v>
      </c>
      <c r="N30" s="59">
        <v>9</v>
      </c>
      <c r="O30" s="59">
        <v>9</v>
      </c>
    </row>
    <row r="31" spans="1:15" s="31" customFormat="1" ht="81.75" customHeight="1" x14ac:dyDescent="0.25">
      <c r="A31" s="5" t="s">
        <v>97</v>
      </c>
      <c r="B31" s="56" t="s">
        <v>103</v>
      </c>
      <c r="C31" s="57" t="s">
        <v>45</v>
      </c>
      <c r="D31" s="69">
        <v>0</v>
      </c>
      <c r="E31" s="70">
        <v>0</v>
      </c>
      <c r="F31" s="59">
        <v>8</v>
      </c>
      <c r="G31" s="59">
        <v>10</v>
      </c>
      <c r="H31" s="59">
        <v>12</v>
      </c>
      <c r="I31" s="59">
        <v>12</v>
      </c>
      <c r="J31" s="59">
        <v>12</v>
      </c>
      <c r="K31" s="59">
        <v>12</v>
      </c>
      <c r="L31" s="59">
        <v>12</v>
      </c>
      <c r="M31" s="59">
        <v>12</v>
      </c>
      <c r="N31" s="59">
        <v>12</v>
      </c>
      <c r="O31" s="59">
        <v>12</v>
      </c>
    </row>
    <row r="32" spans="1:15" s="31" customFormat="1" ht="19.5" customHeight="1" x14ac:dyDescent="0.25">
      <c r="A32" s="63"/>
      <c r="B32" s="64"/>
      <c r="C32" s="65"/>
      <c r="D32" s="66"/>
      <c r="E32" s="67"/>
      <c r="F32" s="71"/>
      <c r="G32" s="71"/>
      <c r="H32" s="71"/>
      <c r="I32" s="71"/>
      <c r="J32" s="71"/>
      <c r="K32" s="71"/>
      <c r="L32" s="71"/>
      <c r="M32" s="71"/>
      <c r="N32" s="71"/>
      <c r="O32" s="71"/>
    </row>
    <row r="33" spans="1:15" ht="15.75" x14ac:dyDescent="0.25">
      <c r="A33" s="76" t="str">
        <f>'Прил№1 к паспорту'!A34:I34</f>
        <v>Заместитель главы района по обеспечению жизнедеятельности                                                                                  А.А. Штуккерт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</row>
  </sheetData>
  <mergeCells count="13">
    <mergeCell ref="A3:O3"/>
    <mergeCell ref="L1:O1"/>
    <mergeCell ref="A33:O33"/>
    <mergeCell ref="A5:A7"/>
    <mergeCell ref="B5:B7"/>
    <mergeCell ref="C5:C7"/>
    <mergeCell ref="D5:D7"/>
    <mergeCell ref="E5:E7"/>
    <mergeCell ref="F5:G6"/>
    <mergeCell ref="H5:O6"/>
    <mergeCell ref="B8:O8"/>
    <mergeCell ref="B18:O18"/>
    <mergeCell ref="B25:O25"/>
  </mergeCells>
  <pageMargins left="0.47" right="0.19" top="0.74803149606299213" bottom="0.74803149606299213" header="0.31496062992125984" footer="0.31496062992125984"/>
  <pageSetup paperSize="9" scale="68" fitToHeight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K26"/>
  <sheetViews>
    <sheetView view="pageBreakPreview" topLeftCell="A4" zoomScale="80" zoomScaleNormal="100" zoomScaleSheetLayoutView="80" workbookViewId="0">
      <selection activeCell="K9" sqref="K9"/>
    </sheetView>
  </sheetViews>
  <sheetFormatPr defaultRowHeight="15" x14ac:dyDescent="0.25"/>
  <cols>
    <col min="1" max="1" width="21.85546875" style="3" customWidth="1"/>
    <col min="2" max="2" width="31.7109375" style="3" customWidth="1"/>
    <col min="3" max="3" width="29.7109375" style="3" customWidth="1"/>
    <col min="4" max="5" width="9.140625" style="3"/>
    <col min="6" max="6" width="13" style="3" customWidth="1"/>
    <col min="7" max="7" width="9.140625" style="3"/>
    <col min="8" max="8" width="13.28515625" style="3" customWidth="1"/>
    <col min="9" max="9" width="14" style="3" customWidth="1"/>
    <col min="10" max="10" width="15" style="3" customWidth="1"/>
    <col min="11" max="11" width="15.42578125" style="3" customWidth="1"/>
    <col min="12" max="16384" width="9.140625" style="3"/>
  </cols>
  <sheetData>
    <row r="2" spans="1:11" ht="74.25" customHeight="1" x14ac:dyDescent="0.25">
      <c r="H2" s="96" t="s">
        <v>53</v>
      </c>
      <c r="I2" s="97"/>
      <c r="J2" s="97"/>
      <c r="K2" s="97"/>
    </row>
    <row r="4" spans="1:11" ht="31.5" customHeight="1" x14ac:dyDescent="0.25">
      <c r="A4" s="83" t="s">
        <v>43</v>
      </c>
      <c r="B4" s="83"/>
      <c r="C4" s="83"/>
      <c r="D4" s="83"/>
      <c r="E4" s="83"/>
      <c r="F4" s="83"/>
      <c r="G4" s="83"/>
      <c r="H4" s="83"/>
      <c r="I4" s="83"/>
      <c r="J4" s="83"/>
      <c r="K4" s="83"/>
    </row>
    <row r="6" spans="1:11" ht="26.25" customHeight="1" x14ac:dyDescent="0.25">
      <c r="A6" s="89" t="s">
        <v>12</v>
      </c>
      <c r="B6" s="89" t="s">
        <v>13</v>
      </c>
      <c r="C6" s="89" t="s">
        <v>14</v>
      </c>
      <c r="D6" s="89" t="s">
        <v>15</v>
      </c>
      <c r="E6" s="89"/>
      <c r="F6" s="89"/>
      <c r="G6" s="89"/>
      <c r="H6" s="89" t="s">
        <v>24</v>
      </c>
      <c r="I6" s="89"/>
      <c r="J6" s="89"/>
      <c r="K6" s="89"/>
    </row>
    <row r="7" spans="1:11" ht="59.25" customHeight="1" x14ac:dyDescent="0.25">
      <c r="A7" s="89"/>
      <c r="B7" s="89"/>
      <c r="C7" s="89"/>
      <c r="D7" s="89" t="s">
        <v>16</v>
      </c>
      <c r="E7" s="89" t="s">
        <v>25</v>
      </c>
      <c r="F7" s="89" t="s">
        <v>17</v>
      </c>
      <c r="G7" s="89" t="s">
        <v>18</v>
      </c>
      <c r="H7" s="89">
        <v>2020</v>
      </c>
      <c r="I7" s="89">
        <v>2021</v>
      </c>
      <c r="J7" s="89">
        <v>2022</v>
      </c>
      <c r="K7" s="107" t="s">
        <v>19</v>
      </c>
    </row>
    <row r="8" spans="1:11" x14ac:dyDescent="0.25">
      <c r="A8" s="89"/>
      <c r="B8" s="89"/>
      <c r="C8" s="89"/>
      <c r="D8" s="89"/>
      <c r="E8" s="89"/>
      <c r="F8" s="89"/>
      <c r="G8" s="89"/>
      <c r="H8" s="89"/>
      <c r="I8" s="89"/>
      <c r="J8" s="89"/>
      <c r="K8" s="108"/>
    </row>
    <row r="9" spans="1:11" ht="42.75" x14ac:dyDescent="0.25">
      <c r="A9" s="99" t="s">
        <v>20</v>
      </c>
      <c r="B9" s="99" t="s">
        <v>55</v>
      </c>
      <c r="C9" s="6" t="s">
        <v>21</v>
      </c>
      <c r="D9" s="7" t="s">
        <v>22</v>
      </c>
      <c r="E9" s="7" t="s">
        <v>22</v>
      </c>
      <c r="F9" s="7" t="s">
        <v>22</v>
      </c>
      <c r="G9" s="7" t="s">
        <v>22</v>
      </c>
      <c r="H9" s="20">
        <f>H11</f>
        <v>1720</v>
      </c>
      <c r="I9" s="20">
        <f t="shared" ref="I9:K9" si="0">I11</f>
        <v>1720</v>
      </c>
      <c r="J9" s="20">
        <f t="shared" si="0"/>
        <v>1370</v>
      </c>
      <c r="K9" s="20">
        <f t="shared" si="0"/>
        <v>4810</v>
      </c>
    </row>
    <row r="10" spans="1:11" x14ac:dyDescent="0.25">
      <c r="A10" s="99"/>
      <c r="B10" s="99"/>
      <c r="C10" s="6" t="s">
        <v>23</v>
      </c>
      <c r="D10" s="7"/>
      <c r="E10" s="7"/>
      <c r="F10" s="7"/>
      <c r="G10" s="7"/>
      <c r="H10" s="20"/>
      <c r="I10" s="20"/>
      <c r="J10" s="20"/>
      <c r="K10" s="20"/>
    </row>
    <row r="11" spans="1:11" ht="32.25" customHeight="1" x14ac:dyDescent="0.25">
      <c r="A11" s="99"/>
      <c r="B11" s="99"/>
      <c r="C11" s="6" t="s">
        <v>41</v>
      </c>
      <c r="D11" s="15" t="s">
        <v>22</v>
      </c>
      <c r="E11" s="7" t="s">
        <v>22</v>
      </c>
      <c r="F11" s="7" t="s">
        <v>22</v>
      </c>
      <c r="G11" s="7" t="s">
        <v>22</v>
      </c>
      <c r="H11" s="20">
        <f>H14+H17+H20</f>
        <v>1720</v>
      </c>
      <c r="I11" s="20">
        <f t="shared" ref="I11:K11" si="1">I14+I17+I20</f>
        <v>1720</v>
      </c>
      <c r="J11" s="20">
        <f t="shared" si="1"/>
        <v>1370</v>
      </c>
      <c r="K11" s="20">
        <f t="shared" si="1"/>
        <v>4810</v>
      </c>
    </row>
    <row r="12" spans="1:11" ht="39.75" customHeight="1" x14ac:dyDescent="0.25">
      <c r="A12" s="98" t="s">
        <v>63</v>
      </c>
      <c r="B12" s="99" t="s">
        <v>67</v>
      </c>
      <c r="C12" s="8" t="s">
        <v>66</v>
      </c>
      <c r="D12" s="2"/>
      <c r="E12" s="2"/>
      <c r="F12" s="2"/>
      <c r="G12" s="2"/>
      <c r="H12" s="17">
        <f>H14</f>
        <v>1700</v>
      </c>
      <c r="I12" s="17">
        <f t="shared" ref="I12:J12" si="2">I14</f>
        <v>1700</v>
      </c>
      <c r="J12" s="17">
        <f t="shared" si="2"/>
        <v>1350</v>
      </c>
      <c r="K12" s="17">
        <f t="shared" ref="K12:K14" si="3">SUM(H12:J12)</f>
        <v>4750</v>
      </c>
    </row>
    <row r="13" spans="1:11" ht="21.75" customHeight="1" x14ac:dyDescent="0.25">
      <c r="A13" s="98"/>
      <c r="B13" s="99"/>
      <c r="C13" s="1" t="s">
        <v>23</v>
      </c>
      <c r="D13" s="2"/>
      <c r="E13" s="2"/>
      <c r="F13" s="2"/>
      <c r="G13" s="2"/>
      <c r="H13" s="17"/>
      <c r="I13" s="17"/>
      <c r="J13" s="17"/>
      <c r="K13" s="17"/>
    </row>
    <row r="14" spans="1:11" ht="29.25" customHeight="1" x14ac:dyDescent="0.25">
      <c r="A14" s="98"/>
      <c r="B14" s="99"/>
      <c r="C14" s="1" t="str">
        <f>C11</f>
        <v xml:space="preserve">Администрация Балахтинского района </v>
      </c>
      <c r="D14" s="28" t="s">
        <v>107</v>
      </c>
      <c r="E14" s="28" t="s">
        <v>108</v>
      </c>
      <c r="F14" s="28" t="s">
        <v>54</v>
      </c>
      <c r="G14" s="28" t="s">
        <v>109</v>
      </c>
      <c r="H14" s="17">
        <v>1700</v>
      </c>
      <c r="I14" s="17">
        <v>1700</v>
      </c>
      <c r="J14" s="17">
        <v>1350</v>
      </c>
      <c r="K14" s="17">
        <f t="shared" si="3"/>
        <v>4750</v>
      </c>
    </row>
    <row r="15" spans="1:11" s="30" customFormat="1" ht="29.25" customHeight="1" x14ac:dyDescent="0.25">
      <c r="A15" s="103" t="s">
        <v>64</v>
      </c>
      <c r="B15" s="100" t="s">
        <v>68</v>
      </c>
      <c r="C15" s="8" t="str">
        <f>C12</f>
        <v>всего расходные обязательства по подпрограмме</v>
      </c>
      <c r="D15" s="28"/>
      <c r="E15" s="28"/>
      <c r="F15" s="28"/>
      <c r="G15" s="28"/>
      <c r="H15" s="17">
        <f>H17</f>
        <v>0</v>
      </c>
      <c r="I15" s="17">
        <f t="shared" ref="I15:K15" si="4">I17</f>
        <v>0</v>
      </c>
      <c r="J15" s="17">
        <f t="shared" si="4"/>
        <v>0</v>
      </c>
      <c r="K15" s="17">
        <f t="shared" si="4"/>
        <v>0</v>
      </c>
    </row>
    <row r="16" spans="1:11" s="30" customFormat="1" ht="15.75" customHeight="1" x14ac:dyDescent="0.25">
      <c r="A16" s="104"/>
      <c r="B16" s="101"/>
      <c r="C16" s="8" t="s">
        <v>23</v>
      </c>
      <c r="D16" s="28"/>
      <c r="E16" s="28"/>
      <c r="F16" s="28"/>
      <c r="G16" s="28"/>
      <c r="H16" s="17"/>
      <c r="I16" s="17"/>
      <c r="J16" s="17"/>
      <c r="K16" s="17"/>
    </row>
    <row r="17" spans="1:11" s="30" customFormat="1" ht="32.25" customHeight="1" x14ac:dyDescent="0.25">
      <c r="A17" s="105"/>
      <c r="B17" s="102"/>
      <c r="C17" s="8" t="str">
        <f>C14</f>
        <v xml:space="preserve">Администрация Балахтинского района </v>
      </c>
      <c r="D17" s="28"/>
      <c r="E17" s="28"/>
      <c r="F17" s="28"/>
      <c r="G17" s="28"/>
      <c r="H17" s="17">
        <v>0</v>
      </c>
      <c r="I17" s="17">
        <v>0</v>
      </c>
      <c r="J17" s="17">
        <v>0</v>
      </c>
      <c r="K17" s="17">
        <v>0</v>
      </c>
    </row>
    <row r="18" spans="1:11" s="30" customFormat="1" ht="32.25" customHeight="1" x14ac:dyDescent="0.25">
      <c r="A18" s="103" t="s">
        <v>65</v>
      </c>
      <c r="B18" s="100" t="s">
        <v>69</v>
      </c>
      <c r="C18" s="8" t="str">
        <f>C12</f>
        <v>всего расходные обязательства по подпрограмме</v>
      </c>
      <c r="D18" s="28"/>
      <c r="E18" s="28"/>
      <c r="F18" s="28"/>
      <c r="G18" s="28"/>
      <c r="H18" s="17">
        <f>H20</f>
        <v>20</v>
      </c>
      <c r="I18" s="17">
        <f t="shared" ref="I18:J18" si="5">I20</f>
        <v>20</v>
      </c>
      <c r="J18" s="17">
        <f t="shared" si="5"/>
        <v>20</v>
      </c>
      <c r="K18" s="17">
        <f>H18+I18+J18</f>
        <v>60</v>
      </c>
    </row>
    <row r="19" spans="1:11" s="30" customFormat="1" ht="15" customHeight="1" x14ac:dyDescent="0.25">
      <c r="A19" s="104"/>
      <c r="B19" s="101"/>
      <c r="C19" s="8" t="s">
        <v>23</v>
      </c>
      <c r="D19" s="28"/>
      <c r="E19" s="28"/>
      <c r="F19" s="28"/>
      <c r="G19" s="28"/>
      <c r="H19" s="17"/>
      <c r="I19" s="17"/>
      <c r="J19" s="17"/>
      <c r="K19" s="41">
        <f t="shared" ref="K19:K20" si="6">H19+I19+J19</f>
        <v>0</v>
      </c>
    </row>
    <row r="20" spans="1:11" s="30" customFormat="1" ht="34.5" customHeight="1" x14ac:dyDescent="0.25">
      <c r="A20" s="105"/>
      <c r="B20" s="102"/>
      <c r="C20" s="8" t="str">
        <f>C17</f>
        <v xml:space="preserve">Администрация Балахтинского района </v>
      </c>
      <c r="D20" s="28"/>
      <c r="E20" s="28"/>
      <c r="F20" s="28"/>
      <c r="G20" s="28"/>
      <c r="H20" s="73">
        <v>20</v>
      </c>
      <c r="I20" s="73">
        <v>20</v>
      </c>
      <c r="J20" s="73">
        <v>20</v>
      </c>
      <c r="K20" s="41">
        <f t="shared" si="6"/>
        <v>60</v>
      </c>
    </row>
    <row r="21" spans="1:11" ht="40.5" customHeight="1" x14ac:dyDescent="0.25"/>
    <row r="22" spans="1:11" x14ac:dyDescent="0.25">
      <c r="A22" s="106" t="str">
        <f>'Прил№1 к паспорту'!A34:I34</f>
        <v>Заместитель главы района по обеспечению жизнедеятельности                                                                                  А.А. Штуккерт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</row>
    <row r="26" spans="1:11" x14ac:dyDescent="0.25">
      <c r="I26" s="19"/>
      <c r="J26" s="19"/>
    </row>
  </sheetData>
  <mergeCells count="24">
    <mergeCell ref="A22:K22"/>
    <mergeCell ref="A4:K4"/>
    <mergeCell ref="E7:E8"/>
    <mergeCell ref="I7:I8"/>
    <mergeCell ref="J7:J8"/>
    <mergeCell ref="K7:K8"/>
    <mergeCell ref="A9:A11"/>
    <mergeCell ref="B9:B11"/>
    <mergeCell ref="D6:G6"/>
    <mergeCell ref="H6:K6"/>
    <mergeCell ref="D7:D8"/>
    <mergeCell ref="F7:F8"/>
    <mergeCell ref="G7:G8"/>
    <mergeCell ref="A15:A17"/>
    <mergeCell ref="H2:K2"/>
    <mergeCell ref="A12:A14"/>
    <mergeCell ref="B12:B14"/>
    <mergeCell ref="B15:B17"/>
    <mergeCell ref="A18:A20"/>
    <mergeCell ref="H7:H8"/>
    <mergeCell ref="A6:A8"/>
    <mergeCell ref="B6:B8"/>
    <mergeCell ref="B18:B20"/>
    <mergeCell ref="C6:C8"/>
  </mergeCells>
  <pageMargins left="0.70866141732283472" right="0.70866141732283472" top="0.74803149606299213" bottom="0.74803149606299213" header="0.31496062992125984" footer="0.31496062992125984"/>
  <pageSetup paperSize="9" scale="72" fitToHeight="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15"/>
  <sheetViews>
    <sheetView view="pageBreakPreview" zoomScaleNormal="100" zoomScaleSheetLayoutView="100" workbookViewId="0">
      <selection activeCell="C22" sqref="C22"/>
    </sheetView>
  </sheetViews>
  <sheetFormatPr defaultRowHeight="15" x14ac:dyDescent="0.25"/>
  <cols>
    <col min="1" max="1" width="22.42578125" style="3" customWidth="1"/>
    <col min="2" max="2" width="39.140625" style="3" customWidth="1"/>
    <col min="3" max="3" width="27.42578125" style="3" customWidth="1"/>
    <col min="4" max="4" width="11.28515625" style="3" customWidth="1"/>
    <col min="5" max="5" width="11.42578125" style="3" customWidth="1"/>
    <col min="6" max="6" width="12.140625" style="3" customWidth="1"/>
    <col min="7" max="7" width="12" style="3" customWidth="1"/>
    <col min="8" max="8" width="6.7109375" style="3" customWidth="1"/>
    <col min="9" max="16384" width="9.140625" style="3"/>
  </cols>
  <sheetData>
    <row r="1" spans="1:7" ht="87" customHeight="1" x14ac:dyDescent="0.25">
      <c r="D1" s="96" t="s">
        <v>56</v>
      </c>
      <c r="E1" s="96"/>
      <c r="F1" s="96"/>
      <c r="G1" s="96"/>
    </row>
    <row r="3" spans="1:7" ht="60.75" customHeight="1" x14ac:dyDescent="0.25">
      <c r="A3" s="110" t="s">
        <v>37</v>
      </c>
      <c r="B3" s="110"/>
      <c r="C3" s="110"/>
      <c r="D3" s="110"/>
      <c r="E3" s="110"/>
      <c r="F3" s="110"/>
      <c r="G3" s="110"/>
    </row>
    <row r="5" spans="1:7" ht="14.25" customHeight="1" x14ac:dyDescent="0.25">
      <c r="A5" s="88" t="s">
        <v>26</v>
      </c>
      <c r="B5" s="88" t="s">
        <v>27</v>
      </c>
      <c r="C5" s="88" t="s">
        <v>28</v>
      </c>
      <c r="D5" s="88" t="s">
        <v>36</v>
      </c>
      <c r="E5" s="88"/>
      <c r="F5" s="88"/>
      <c r="G5" s="88"/>
    </row>
    <row r="6" spans="1:7" ht="25.5" x14ac:dyDescent="0.25">
      <c r="A6" s="88"/>
      <c r="B6" s="88"/>
      <c r="C6" s="88"/>
      <c r="D6" s="4">
        <v>2020</v>
      </c>
      <c r="E6" s="4">
        <v>2021</v>
      </c>
      <c r="F6" s="4">
        <v>2022</v>
      </c>
      <c r="G6" s="4" t="s">
        <v>19</v>
      </c>
    </row>
    <row r="7" spans="1:7" ht="21" customHeight="1" x14ac:dyDescent="0.25">
      <c r="A7" s="88" t="s">
        <v>20</v>
      </c>
      <c r="B7" s="109" t="s">
        <v>55</v>
      </c>
      <c r="C7" s="14" t="s">
        <v>29</v>
      </c>
      <c r="D7" s="22">
        <f>D12</f>
        <v>1720</v>
      </c>
      <c r="E7" s="22">
        <f t="shared" ref="E7:F7" si="0">E12</f>
        <v>1720</v>
      </c>
      <c r="F7" s="22">
        <f t="shared" si="0"/>
        <v>1370</v>
      </c>
      <c r="G7" s="22">
        <f>SUM(D7:F7)</f>
        <v>4810</v>
      </c>
    </row>
    <row r="8" spans="1:7" x14ac:dyDescent="0.25">
      <c r="A8" s="88"/>
      <c r="B8" s="109"/>
      <c r="C8" s="14" t="s">
        <v>30</v>
      </c>
      <c r="D8" s="22"/>
      <c r="E8" s="22"/>
      <c r="F8" s="22"/>
      <c r="G8" s="23"/>
    </row>
    <row r="9" spans="1:7" x14ac:dyDescent="0.25">
      <c r="A9" s="88"/>
      <c r="B9" s="109"/>
      <c r="C9" s="14" t="s">
        <v>31</v>
      </c>
      <c r="D9" s="22" t="s">
        <v>42</v>
      </c>
      <c r="E9" s="22" t="s">
        <v>42</v>
      </c>
      <c r="F9" s="22" t="s">
        <v>42</v>
      </c>
      <c r="G9" s="22" t="s">
        <v>42</v>
      </c>
    </row>
    <row r="10" spans="1:7" x14ac:dyDescent="0.25">
      <c r="A10" s="88"/>
      <c r="B10" s="109"/>
      <c r="C10" s="14" t="s">
        <v>32</v>
      </c>
      <c r="D10" s="22" t="s">
        <v>42</v>
      </c>
      <c r="E10" s="22" t="s">
        <v>42</v>
      </c>
      <c r="F10" s="22" t="s">
        <v>42</v>
      </c>
      <c r="G10" s="22" t="s">
        <v>42</v>
      </c>
    </row>
    <row r="11" spans="1:7" x14ac:dyDescent="0.25">
      <c r="A11" s="88"/>
      <c r="B11" s="109"/>
      <c r="C11" s="14" t="s">
        <v>33</v>
      </c>
      <c r="D11" s="22" t="s">
        <v>42</v>
      </c>
      <c r="E11" s="22" t="s">
        <v>42</v>
      </c>
      <c r="F11" s="22" t="s">
        <v>42</v>
      </c>
      <c r="G11" s="22" t="s">
        <v>42</v>
      </c>
    </row>
    <row r="12" spans="1:7" x14ac:dyDescent="0.25">
      <c r="A12" s="88"/>
      <c r="B12" s="109"/>
      <c r="C12" s="14" t="s">
        <v>34</v>
      </c>
      <c r="D12" s="21">
        <f>'Прил№1 к прогр'!H9</f>
        <v>1720</v>
      </c>
      <c r="E12" s="21">
        <f>'Прил№1 к прогр'!I9</f>
        <v>1720</v>
      </c>
      <c r="F12" s="21">
        <f>'Прил№1 к прогр'!J9</f>
        <v>1370</v>
      </c>
      <c r="G12" s="21">
        <f t="shared" ref="G12" si="1">SUM(D12:F12)</f>
        <v>4810</v>
      </c>
    </row>
    <row r="13" spans="1:7" x14ac:dyDescent="0.25">
      <c r="A13" s="88"/>
      <c r="B13" s="109"/>
      <c r="C13" s="14" t="s">
        <v>35</v>
      </c>
      <c r="D13" s="22" t="s">
        <v>42</v>
      </c>
      <c r="E13" s="22" t="s">
        <v>42</v>
      </c>
      <c r="F13" s="22" t="s">
        <v>42</v>
      </c>
      <c r="G13" s="22" t="s">
        <v>42</v>
      </c>
    </row>
    <row r="14" spans="1:7" ht="39" customHeight="1" x14ac:dyDescent="0.25"/>
    <row r="15" spans="1:7" x14ac:dyDescent="0.25">
      <c r="A15" s="106" t="str">
        <f>'Прил№1 к прогр'!A22:K22</f>
        <v>Заместитель главы района по обеспечению жизнедеятельности                                                                                  А.А. Штуккерт</v>
      </c>
      <c r="B15" s="106"/>
      <c r="C15" s="106"/>
      <c r="D15" s="106"/>
      <c r="E15" s="106"/>
      <c r="F15" s="106"/>
      <c r="G15" s="106"/>
    </row>
  </sheetData>
  <mergeCells count="9">
    <mergeCell ref="D1:G1"/>
    <mergeCell ref="A15:G15"/>
    <mergeCell ref="B7:B13"/>
    <mergeCell ref="A3:G3"/>
    <mergeCell ref="A5:A6"/>
    <mergeCell ref="B5:B6"/>
    <mergeCell ref="C5:C6"/>
    <mergeCell ref="D5:G5"/>
    <mergeCell ref="A7:A13"/>
  </mergeCells>
  <pageMargins left="0.32" right="0.24" top="0.43307086614173229" bottom="0.74803149606299213" header="0.27559055118110237" footer="0.31496062992125984"/>
  <pageSetup paperSize="9" scale="72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Прил№1 к паспорту</vt:lpstr>
      <vt:lpstr>Прил№2 к паспорту</vt:lpstr>
      <vt:lpstr>Прил№1 к прогр</vt:lpstr>
      <vt:lpstr>Прил№2 к прогр</vt:lpstr>
      <vt:lpstr>'Прил№1 к паспорту'!Область_печати</vt:lpstr>
      <vt:lpstr>'Прил№1 к прогр'!Область_печати</vt:lpstr>
      <vt:lpstr>'Прил№2 к паспорту'!Область_печати</vt:lpstr>
      <vt:lpstr>'Прил№2 к прогр'!Область_печати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2019-10-21T09:48:07Z</cp:lastPrinted>
  <dcterms:created xsi:type="dcterms:W3CDTF">2018-06-22T00:57:51Z</dcterms:created>
  <dcterms:modified xsi:type="dcterms:W3CDTF">2019-10-21T10:02:43Z</dcterms:modified>
</cp:coreProperties>
</file>